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3820"/>
  <bookViews>
    <workbookView xWindow="480" yWindow="20" windowWidth="15120" windowHeight="9290" activeTab="1"/>
  </bookViews>
  <sheets>
    <sheet name="Inc Stmt_1" sheetId="1" r:id="rId1"/>
    <sheet name="Bal Stmt_2" sheetId="2" r:id="rId2"/>
  </sheets>
  <calcPr calcId="145621"/>
  <webPublishing codePage="1252"/>
</workbook>
</file>

<file path=xl/calcChain.xml><?xml version="1.0" encoding="utf-8"?>
<calcChain xmlns="http://schemas.openxmlformats.org/spreadsheetml/2006/main">
  <c r="V24" i="2" l="1"/>
  <c r="V13" i="2"/>
  <c r="V11" i="2"/>
  <c r="F24" i="2"/>
  <c r="F39" i="2" s="1"/>
  <c r="F13" i="2"/>
  <c r="F11" i="2"/>
</calcChain>
</file>

<file path=xl/sharedStrings.xml><?xml version="1.0" encoding="utf-8"?>
<sst xmlns="http://schemas.openxmlformats.org/spreadsheetml/2006/main" count="300" uniqueCount="82">
  <si>
    <t>Special Administrative Board of the Transitional School District of the City of St. Louis</t>
  </si>
  <si>
    <t>(St. Louis Public Schools)</t>
  </si>
  <si>
    <t>Statement of Revenues, Expenditures and Changes in Fund Balances - Governmental Funds</t>
  </si>
  <si>
    <r>
      <rPr>
        <b/>
        <sz val="12"/>
        <color rgb="FF222222"/>
        <rFont val="Verdana"/>
        <family val="2"/>
      </rPr>
      <t xml:space="preserve">Begin Post Date </t>
    </r>
    <r>
      <rPr>
        <b/>
        <sz val="12"/>
        <color rgb="FF222222"/>
        <rFont val="Verdana"/>
        <family val="2"/>
      </rPr>
      <t>Jul 1, 2018</t>
    </r>
    <r>
      <rPr>
        <b/>
        <sz val="12"/>
        <color rgb="FF222222"/>
        <rFont val="Verdana"/>
        <family val="2"/>
      </rPr>
      <t xml:space="preserve"> To End Post Date </t>
    </r>
    <r>
      <rPr>
        <b/>
        <sz val="12"/>
        <color rgb="FF222222"/>
        <rFont val="Verdana"/>
        <family val="2"/>
      </rPr>
      <t>Jan 31, 2019</t>
    </r>
  </si>
  <si>
    <t xml:space="preserve"> </t>
  </si>
  <si>
    <t>General Funds</t>
  </si>
  <si>
    <t>Teachers Fund</t>
  </si>
  <si>
    <t>Debt Services</t>
  </si>
  <si>
    <t>Building</t>
  </si>
  <si>
    <t>DESEG Vocation Ed</t>
  </si>
  <si>
    <t xml:space="preserve">DESEG Settlement   </t>
  </si>
  <si>
    <t>Non-Major  Governmental Funds</t>
  </si>
  <si>
    <t>Bond Proceeds</t>
  </si>
  <si>
    <t>Total</t>
  </si>
  <si>
    <t>Revenues</t>
  </si>
  <si>
    <t>Local Revenues</t>
  </si>
  <si>
    <t xml:space="preserve">Current Taxes                 </t>
  </si>
  <si>
    <t>-</t>
  </si>
  <si>
    <t xml:space="preserve">Delinquent Taxes              </t>
  </si>
  <si>
    <t xml:space="preserve">Interest on Investments       </t>
  </si>
  <si>
    <t xml:space="preserve"> Other                        </t>
  </si>
  <si>
    <r>
      <rPr>
        <b/>
        <sz val="10"/>
        <color theme="1"/>
        <rFont val="Arial"/>
        <family val="2"/>
      </rPr>
      <t>Local 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</si>
  <si>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County Revenues               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</si>
  <si>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Federal Revenues              </t>
    </r>
  </si>
  <si>
    <r>
      <rPr>
        <b/>
        <sz val="10"/>
        <color theme="1"/>
        <rFont val="Arial"/>
        <family val="2"/>
      </rPr>
      <t>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</si>
  <si>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Expenditures</t>
  </si>
  <si>
    <t xml:space="preserve">Instruction                   </t>
  </si>
  <si>
    <t xml:space="preserve">Building Services             </t>
  </si>
  <si>
    <t xml:space="preserve">Administration                </t>
  </si>
  <si>
    <t xml:space="preserve">Instructional Support         </t>
  </si>
  <si>
    <t xml:space="preserve">Non-Instructional Support     </t>
  </si>
  <si>
    <t xml:space="preserve">Transportation                </t>
  </si>
  <si>
    <t xml:space="preserve">Food and Community Services   </t>
  </si>
  <si>
    <t>Excess (Deficiency) Revenue - Expense</t>
  </si>
  <si>
    <t>Vocation Ed</t>
  </si>
  <si>
    <t>Settlement</t>
  </si>
  <si>
    <t>Nonmajor</t>
  </si>
  <si>
    <t xml:space="preserve">Fees                          </t>
  </si>
  <si>
    <t xml:space="preserve">Interest                      </t>
  </si>
  <si>
    <t>Other Financing Sources (Uses)</t>
  </si>
  <si>
    <t>Net Change in Fund Balances</t>
  </si>
  <si>
    <t>Fund Balances - End of Period</t>
  </si>
  <si>
    <t>Balance Sheet - Governmental Funds</t>
  </si>
  <si>
    <r>
      <rPr>
        <b/>
        <sz val="12"/>
        <color rgb="FF222222"/>
        <rFont val="Verdana"/>
        <family val="2"/>
      </rPr>
      <t xml:space="preserve">As Of </t>
    </r>
    <r>
      <rPr>
        <b/>
        <sz val="12"/>
        <color rgb="FF222222"/>
        <rFont val="Verdana"/>
        <family val="2"/>
      </rPr>
      <t>Jan 31, 2019</t>
    </r>
  </si>
  <si>
    <t>DESEG   Vocation Ed</t>
  </si>
  <si>
    <t>DESEG   Settlement</t>
  </si>
  <si>
    <t xml:space="preserve">Assets                        </t>
  </si>
  <si>
    <t>Cash and Temporary Investments</t>
  </si>
  <si>
    <t xml:space="preserve">Cash and Investments          </t>
  </si>
  <si>
    <r>
      <rPr>
        <b/>
        <sz val="10"/>
        <color theme="1"/>
        <rFont val="Arial"/>
        <family val="2"/>
      </rPr>
      <t>Cash and Temporary Investments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</si>
  <si>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Accounts Receivable           </t>
  </si>
  <si>
    <t xml:space="preserve">Receivables - Grants          </t>
  </si>
  <si>
    <t xml:space="preserve">Receivables - Taxes           </t>
  </si>
  <si>
    <t xml:space="preserve">Receivables - Other           </t>
  </si>
  <si>
    <t xml:space="preserve">Due from other Funds          </t>
  </si>
  <si>
    <t xml:space="preserve">Deferred Tax Revenue          </t>
  </si>
  <si>
    <r>
      <rPr>
        <b/>
        <sz val="10"/>
        <color theme="1"/>
        <rFont val="Arial"/>
        <family val="2"/>
      </rPr>
      <t xml:space="preserve">Accounts Receivable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</si>
  <si>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Other Current Assets          </t>
  </si>
  <si>
    <r>
      <rPr>
        <b/>
        <sz val="10"/>
        <color theme="1"/>
        <rFont val="Arial"/>
        <family val="2"/>
      </rPr>
      <t xml:space="preserve">Other Current Assets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</si>
  <si>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Assets     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</si>
  <si>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LIABILITIES AND FUND BALANCES</t>
  </si>
  <si>
    <t xml:space="preserve">Liabilities                   </t>
  </si>
  <si>
    <t xml:space="preserve">Accounts Payable              </t>
  </si>
  <si>
    <t xml:space="preserve">Retainage Payable             </t>
  </si>
  <si>
    <t xml:space="preserve">Claims Payable                </t>
  </si>
  <si>
    <t xml:space="preserve">Other Accrued Liabilities     </t>
  </si>
  <si>
    <t xml:space="preserve">Due to Other Funds            </t>
  </si>
  <si>
    <t xml:space="preserve">Deposits and Escrow Funds     </t>
  </si>
  <si>
    <r>
      <rPr>
        <b/>
        <sz val="10"/>
        <color theme="1"/>
        <rFont val="Arial"/>
        <family val="2"/>
      </rPr>
      <t xml:space="preserve">Liabilities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</si>
  <si>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LIABILITIES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</si>
  <si>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 Fund Balances</t>
  </si>
  <si>
    <t>Investments held for Bond Indebtedness</t>
  </si>
  <si>
    <t>Debt Service</t>
  </si>
  <si>
    <t xml:space="preserve">   State Revenues                </t>
  </si>
  <si>
    <t>Current Expenditures - Total</t>
  </si>
  <si>
    <t>Capital Outlay</t>
  </si>
  <si>
    <t>Debt Service - Total</t>
  </si>
  <si>
    <t>Sale of Capital Assets</t>
  </si>
  <si>
    <t>Other Financing Sources (Uses) - Total</t>
  </si>
  <si>
    <t>Fund Balances - Beginning of Period</t>
  </si>
  <si>
    <t>Prepaid Assets</t>
  </si>
  <si>
    <t>Due to other funds Unearned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</si>
</sst>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\-#,##0;\-"/>
  </numFmts>
  <fonts count="7" x14ac:knownFonts="1">
    <font>
      <sz val="10"/>
      <color theme="1"/>
      <name val="Tahoma"/>
      <family val="2"/>
    </font>
    <font>
      <b/>
      <sz val="12"/>
      <color rgb="FF222222"/>
      <name val="Verdana"/>
      <family val="2"/>
    </font>
    <font>
      <sz val="10"/>
      <color rgb="FF22222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FFFF"/>
      <name val="Arial"/>
      <family val="2"/>
    </font>
    <font>
      <b/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E7E5E5"/>
      </patternFill>
    </fill>
    <fill>
      <patternFill patternType="solid">
        <fgColor rgb="FFFFFFFF"/>
      </patternFill>
    </fill>
  </fills>
  <borders count="41">
    <border>
      <left/>
      <right/>
      <top/>
      <bottom/>
      <diagonal/>
    </border>
    <border>
      <left/>
      <right/>
      <top style="medium">
        <color rgb="FFC0C0C0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E2E2E2"/>
      </left>
      <right/>
      <top style="medium">
        <color rgb="FFE2E2E2"/>
      </top>
      <bottom style="medium">
        <color rgb="FFE2E2E2"/>
      </bottom>
      <diagonal/>
    </border>
    <border>
      <left/>
      <right/>
      <top style="medium">
        <color rgb="FFE2E2E2"/>
      </top>
      <bottom style="medium">
        <color rgb="FFE2E2E2"/>
      </bottom>
      <diagonal/>
    </border>
    <border>
      <left/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/>
      <top/>
      <bottom style="medium">
        <color rgb="FFE2E2E2"/>
      </bottom>
      <diagonal/>
    </border>
    <border>
      <left/>
      <right/>
      <top/>
      <bottom style="medium">
        <color rgb="FFE2E2E2"/>
      </bottom>
      <diagonal/>
    </border>
    <border>
      <left/>
      <right style="medium">
        <color rgb="FFE2E2E2"/>
      </right>
      <top/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/>
      <bottom style="medium">
        <color rgb="FFE2E2E2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/>
      <bottom style="medium">
        <color rgb="FFE2E2E2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3" xfId="0" applyBorder="1"/>
    <xf numFmtId="0" fontId="0" fillId="0" borderId="14" xfId="0" applyBorder="1"/>
    <xf numFmtId="0" fontId="2" fillId="0" borderId="12" xfId="0" applyFont="1" applyBorder="1" applyAlignment="1">
      <alignment horizontal="left" vertical="top"/>
    </xf>
    <xf numFmtId="0" fontId="0" fillId="0" borderId="17" xfId="0" applyBorder="1"/>
    <xf numFmtId="0" fontId="0" fillId="0" borderId="18" xfId="0" applyBorder="1"/>
    <xf numFmtId="0" fontId="0" fillId="3" borderId="20" xfId="0" applyFill="1" applyBorder="1"/>
    <xf numFmtId="0" fontId="0" fillId="3" borderId="22" xfId="0" applyFill="1" applyBorder="1"/>
    <xf numFmtId="0" fontId="0" fillId="3" borderId="13" xfId="0" applyFill="1" applyBorder="1"/>
    <xf numFmtId="0" fontId="0" fillId="3" borderId="14" xfId="0" applyFill="1" applyBorder="1"/>
    <xf numFmtId="0" fontId="3" fillId="3" borderId="12" xfId="0" applyFont="1" applyFill="1" applyBorder="1" applyAlignment="1">
      <alignment horizontal="left" vertical="top"/>
    </xf>
    <xf numFmtId="0" fontId="0" fillId="3" borderId="17" xfId="0" applyFill="1" applyBorder="1"/>
    <xf numFmtId="0" fontId="0" fillId="3" borderId="18" xfId="0" applyFill="1" applyBorder="1"/>
    <xf numFmtId="0" fontId="3" fillId="3" borderId="38" xfId="0" applyFont="1" applyFill="1" applyBorder="1" applyAlignment="1">
      <alignment horizontal="left" vertical="top"/>
    </xf>
    <xf numFmtId="164" fontId="4" fillId="3" borderId="23" xfId="0" applyNumberFormat="1" applyFont="1" applyFill="1" applyBorder="1" applyAlignment="1">
      <alignment horizontal="right" vertical="top"/>
    </xf>
    <xf numFmtId="0" fontId="0" fillId="3" borderId="22" xfId="0" applyFill="1" applyBorder="1"/>
    <xf numFmtId="0" fontId="0" fillId="3" borderId="21" xfId="0" applyFill="1" applyBorder="1"/>
    <xf numFmtId="0" fontId="0" fillId="0" borderId="0" xfId="0"/>
    <xf numFmtId="0" fontId="3" fillId="3" borderId="31" xfId="0" applyFont="1" applyFill="1" applyBorder="1" applyAlignment="1">
      <alignment horizontal="left" vertical="top"/>
    </xf>
    <xf numFmtId="0" fontId="0" fillId="3" borderId="29" xfId="0" applyFill="1" applyBorder="1"/>
    <xf numFmtId="0" fontId="0" fillId="3" borderId="30" xfId="0" applyFill="1" applyBorder="1"/>
    <xf numFmtId="164" fontId="3" fillId="3" borderId="15" xfId="0" applyNumberFormat="1" applyFont="1" applyFill="1" applyBorder="1" applyAlignment="1">
      <alignment horizontal="right" vertical="top"/>
    </xf>
    <xf numFmtId="0" fontId="0" fillId="3" borderId="14" xfId="0" applyFill="1" applyBorder="1"/>
    <xf numFmtId="0" fontId="3" fillId="3" borderId="15" xfId="0" applyFont="1" applyFill="1" applyBorder="1" applyAlignment="1">
      <alignment horizontal="right" vertical="top"/>
    </xf>
    <xf numFmtId="0" fontId="4" fillId="3" borderId="23" xfId="0" applyFont="1" applyFill="1" applyBorder="1" applyAlignment="1">
      <alignment horizontal="right" vertical="top"/>
    </xf>
    <xf numFmtId="0" fontId="0" fillId="3" borderId="24" xfId="0" applyFill="1" applyBorder="1"/>
    <xf numFmtId="0" fontId="0" fillId="3" borderId="26" xfId="0" applyFill="1" applyBorder="1"/>
    <xf numFmtId="0" fontId="3" fillId="3" borderId="27" xfId="0" applyFont="1" applyFill="1" applyBorder="1" applyAlignment="1">
      <alignment horizontal="left" vertical="top"/>
    </xf>
    <xf numFmtId="0" fontId="0" fillId="3" borderId="25" xfId="0" applyFill="1" applyBorder="1"/>
    <xf numFmtId="3" fontId="3" fillId="0" borderId="23" xfId="0" applyNumberFormat="1" applyFont="1" applyBorder="1" applyAlignment="1">
      <alignment horizontal="right" vertical="top"/>
    </xf>
    <xf numFmtId="0" fontId="0" fillId="0" borderId="22" xfId="0" applyBorder="1"/>
    <xf numFmtId="0" fontId="4" fillId="0" borderId="20" xfId="0" applyFont="1" applyBorder="1" applyAlignment="1">
      <alignment horizontal="left" vertical="top"/>
    </xf>
    <xf numFmtId="0" fontId="0" fillId="0" borderId="21" xfId="0" applyBorder="1"/>
    <xf numFmtId="3" fontId="4" fillId="0" borderId="23" xfId="0" applyNumberFormat="1" applyFont="1" applyBorder="1" applyAlignment="1">
      <alignment horizontal="right" vertical="top"/>
    </xf>
    <xf numFmtId="0" fontId="3" fillId="0" borderId="23" xfId="0" applyFont="1" applyBorder="1" applyAlignment="1">
      <alignment horizontal="left" vertical="top"/>
    </xf>
    <xf numFmtId="0" fontId="5" fillId="0" borderId="3" xfId="0" applyFont="1" applyBorder="1" applyAlignment="1">
      <alignment horizontal="center" vertical="top"/>
    </xf>
    <xf numFmtId="0" fontId="0" fillId="0" borderId="2" xfId="0" applyBorder="1"/>
    <xf numFmtId="0" fontId="3" fillId="0" borderId="3" xfId="0" applyFont="1" applyBorder="1" applyAlignment="1">
      <alignment horizontal="left" vertical="top"/>
    </xf>
    <xf numFmtId="0" fontId="0" fillId="0" borderId="1" xfId="0" applyBorder="1"/>
    <xf numFmtId="164" fontId="3" fillId="3" borderId="19" xfId="0" applyNumberFormat="1" applyFont="1" applyFill="1" applyBorder="1" applyAlignment="1">
      <alignment horizontal="right" vertical="top"/>
    </xf>
    <xf numFmtId="0" fontId="0" fillId="3" borderId="18" xfId="0" applyFill="1" applyBorder="1"/>
    <xf numFmtId="0" fontId="3" fillId="3" borderId="19" xfId="0" applyFont="1" applyFill="1" applyBorder="1" applyAlignment="1">
      <alignment horizontal="right" vertical="top"/>
    </xf>
    <xf numFmtId="0" fontId="4" fillId="3" borderId="20" xfId="0" applyFont="1" applyFill="1" applyBorder="1" applyAlignment="1">
      <alignment horizontal="left" vertical="top"/>
    </xf>
    <xf numFmtId="3" fontId="4" fillId="3" borderId="23" xfId="0" applyNumberFormat="1" applyFont="1" applyFill="1" applyBorder="1" applyAlignment="1">
      <alignment horizontal="right" vertical="top"/>
    </xf>
    <xf numFmtId="164" fontId="2" fillId="0" borderId="19" xfId="0" applyNumberFormat="1" applyFont="1" applyBorder="1" applyAlignment="1">
      <alignment horizontal="right" vertical="top"/>
    </xf>
    <xf numFmtId="0" fontId="0" fillId="0" borderId="18" xfId="0" applyBorder="1"/>
    <xf numFmtId="0" fontId="2" fillId="0" borderId="16" xfId="0" applyFont="1" applyBorder="1" applyAlignment="1">
      <alignment horizontal="left" vertical="top"/>
    </xf>
    <xf numFmtId="0" fontId="0" fillId="0" borderId="17" xfId="0" applyBorder="1"/>
    <xf numFmtId="0" fontId="2" fillId="0" borderId="19" xfId="0" applyFont="1" applyBorder="1" applyAlignment="1">
      <alignment horizontal="right" vertical="top"/>
    </xf>
    <xf numFmtId="0" fontId="2" fillId="0" borderId="12" xfId="0" applyFont="1" applyBorder="1" applyAlignment="1">
      <alignment horizontal="left" vertical="top"/>
    </xf>
    <xf numFmtId="0" fontId="0" fillId="0" borderId="13" xfId="0" applyBorder="1"/>
    <xf numFmtId="0" fontId="0" fillId="0" borderId="14" xfId="0" applyBorder="1"/>
    <xf numFmtId="0" fontId="2" fillId="0" borderId="15" xfId="0" applyFont="1" applyBorder="1" applyAlignment="1">
      <alignment horizontal="right" vertical="top"/>
    </xf>
    <xf numFmtId="164" fontId="2" fillId="0" borderId="15" xfId="0" applyNumberFormat="1" applyFont="1" applyBorder="1" applyAlignment="1">
      <alignment horizontal="right" vertical="top"/>
    </xf>
    <xf numFmtId="0" fontId="3" fillId="3" borderId="6" xfId="0" applyFont="1" applyFill="1" applyBorder="1" applyAlignment="1">
      <alignment horizontal="left" vertical="center"/>
    </xf>
    <xf numFmtId="0" fontId="0" fillId="3" borderId="7" xfId="0" applyFill="1" applyBorder="1"/>
    <xf numFmtId="0" fontId="0" fillId="3" borderId="8" xfId="0" applyFill="1" applyBorder="1"/>
    <xf numFmtId="0" fontId="3" fillId="3" borderId="9" xfId="0" applyFont="1" applyFill="1" applyBorder="1" applyAlignment="1">
      <alignment horizontal="left" vertical="center"/>
    </xf>
    <xf numFmtId="0" fontId="0" fillId="3" borderId="10" xfId="0" applyFill="1" applyBorder="1"/>
    <xf numFmtId="0" fontId="0" fillId="3" borderId="11" xfId="0" applyFill="1" applyBorder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top"/>
    </xf>
    <xf numFmtId="0" fontId="0" fillId="2" borderId="1" xfId="0" applyFill="1" applyBorder="1"/>
    <xf numFmtId="0" fontId="0" fillId="2" borderId="2" xfId="0" applyFill="1" applyBorder="1"/>
    <xf numFmtId="0" fontId="4" fillId="3" borderId="31" xfId="0" applyFont="1" applyFill="1" applyBorder="1" applyAlignment="1">
      <alignment horizontal="left" vertical="top"/>
    </xf>
    <xf numFmtId="0" fontId="0" fillId="3" borderId="20" xfId="0" applyFill="1" applyBorder="1"/>
    <xf numFmtId="0" fontId="0" fillId="3" borderId="28" xfId="0" applyFill="1" applyBorder="1"/>
    <xf numFmtId="0" fontId="4" fillId="3" borderId="37" xfId="0" applyFont="1" applyFill="1" applyBorder="1" applyAlignment="1">
      <alignment horizontal="left" vertical="top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/>
    <xf numFmtId="0" fontId="0" fillId="3" borderId="39" xfId="0" applyFill="1" applyBorder="1"/>
    <xf numFmtId="0" fontId="0" fillId="3" borderId="40" xfId="0" applyFill="1" applyBorder="1"/>
    <xf numFmtId="0" fontId="4" fillId="3" borderId="23" xfId="0" applyFont="1" applyFill="1" applyBorder="1" applyAlignment="1">
      <alignment horizontal="left" vertical="top"/>
    </xf>
    <xf numFmtId="0" fontId="4" fillId="2" borderId="34" xfId="0" applyFont="1" applyFill="1" applyBorder="1" applyAlignment="1">
      <alignment horizontal="center" vertical="top"/>
    </xf>
    <xf numFmtId="0" fontId="0" fillId="2" borderId="32" xfId="0" applyFill="1" applyBorder="1"/>
    <xf numFmtId="0" fontId="0" fillId="2" borderId="33" xfId="0" applyFill="1" applyBorder="1"/>
    <xf numFmtId="0" fontId="4" fillId="2" borderId="35" xfId="0" applyFont="1" applyFill="1" applyBorder="1" applyAlignment="1">
      <alignment horizontal="center" vertical="top"/>
    </xf>
    <xf numFmtId="0" fontId="0" fillId="2" borderId="36" xfId="0" applyFill="1" applyBorder="1"/>
    <xf numFmtId="0" fontId="6" fillId="3" borderId="21" xfId="0" applyFont="1" applyFill="1" applyBorder="1"/>
    <xf numFmtId="0" fontId="6" fillId="3" borderId="22" xfId="0" applyFont="1" applyFill="1" applyBorder="1"/>
    <xf numFmtId="0" fontId="3" fillId="0" borderId="28" xfId="0" applyFont="1" applyBorder="1" applyAlignment="1">
      <alignment horizontal="left" vertical="top"/>
    </xf>
    <xf numFmtId="0" fontId="0" fillId="0" borderId="29" xfId="0" applyFont="1" applyBorder="1"/>
    <xf numFmtId="0" fontId="0" fillId="0" borderId="30" xfId="0" applyFont="1" applyBorder="1"/>
    <xf numFmtId="3" fontId="3" fillId="0" borderId="31" xfId="0" applyNumberFormat="1" applyFont="1" applyBorder="1" applyAlignment="1">
      <alignment horizontal="right" vertical="top"/>
    </xf>
    <xf numFmtId="164" fontId="0" fillId="0" borderId="0" xfId="0" applyNumberFormat="1"/>
    <xf numFmtId="164" fontId="4" fillId="3" borderId="15" xfId="0" applyNumberFormat="1" applyFont="1" applyFill="1" applyBorder="1" applyAlignment="1">
      <alignment horizontal="right" vertical="top"/>
    </xf>
    <xf numFmtId="0" fontId="6" fillId="3" borderId="14" xfId="0" applyFont="1" applyFill="1" applyBorder="1"/>
    <xf numFmtId="0" fontId="6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4"/>
  <sheetViews>
    <sheetView topLeftCell="A18" workbookViewId="0">
      <selection activeCell="A44" sqref="A44:F44"/>
    </sheetView>
  </sheetViews>
  <sheetFormatPr defaultRowHeight="12.75" customHeight="1" x14ac:dyDescent="0.25"/>
  <cols>
    <col min="1" max="1" width="35.7265625" bestFit="1" customWidth="1"/>
    <col min="2" max="6" width="5.08984375" bestFit="1" customWidth="1"/>
    <col min="7" max="14" width="7.54296875" bestFit="1" customWidth="1"/>
    <col min="15" max="18" width="11.1796875" bestFit="1" customWidth="1"/>
    <col min="19" max="20" width="17.54296875" bestFit="1" customWidth="1"/>
    <col min="21" max="24" width="7.54296875" bestFit="1" customWidth="1"/>
  </cols>
  <sheetData>
    <row r="1" spans="1:24" ht="19.5" customHeight="1" x14ac:dyDescent="0.25">
      <c r="A1" s="60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4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ht="19.5" customHeight="1" x14ac:dyDescent="0.25">
      <c r="A3" s="61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ht="19.5" customHeight="1" x14ac:dyDescent="0.25">
      <c r="A4" s="60" t="s">
        <v>2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</row>
    <row r="5" spans="1:24" ht="19.5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4" ht="19.5" customHeight="1" x14ac:dyDescent="0.25">
      <c r="A6" s="61" t="s">
        <v>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4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</row>
    <row r="9" spans="1:24" ht="12.5" x14ac:dyDescent="0.25">
      <c r="A9" s="62" t="s">
        <v>4</v>
      </c>
      <c r="B9" s="63"/>
      <c r="C9" s="63"/>
      <c r="D9" s="63"/>
      <c r="E9" s="63"/>
      <c r="F9" s="64"/>
      <c r="G9" s="62" t="s">
        <v>5</v>
      </c>
      <c r="H9" s="64"/>
      <c r="I9" s="62" t="s">
        <v>6</v>
      </c>
      <c r="J9" s="64"/>
      <c r="K9" s="62" t="s">
        <v>72</v>
      </c>
      <c r="L9" s="64"/>
      <c r="M9" s="62" t="s">
        <v>8</v>
      </c>
      <c r="N9" s="64"/>
      <c r="O9" s="62" t="s">
        <v>9</v>
      </c>
      <c r="P9" s="64"/>
      <c r="Q9" s="62" t="s">
        <v>10</v>
      </c>
      <c r="R9" s="64"/>
      <c r="S9" s="62" t="s">
        <v>11</v>
      </c>
      <c r="T9" s="64"/>
      <c r="U9" s="62" t="s">
        <v>12</v>
      </c>
      <c r="V9" s="64"/>
      <c r="W9" s="62" t="s">
        <v>13</v>
      </c>
      <c r="X9" s="64"/>
    </row>
    <row r="10" spans="1:24" ht="12.5" x14ac:dyDescent="0.25">
      <c r="A10" s="54" t="s">
        <v>14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6"/>
    </row>
    <row r="11" spans="1:24" ht="12.5" x14ac:dyDescent="0.25">
      <c r="A11" s="57" t="s">
        <v>15</v>
      </c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9"/>
    </row>
    <row r="12" spans="1:24" ht="12.5" x14ac:dyDescent="0.25">
      <c r="A12" s="3" t="s">
        <v>16</v>
      </c>
      <c r="B12" s="1"/>
      <c r="C12" s="1"/>
      <c r="D12" s="1"/>
      <c r="E12" s="1"/>
      <c r="F12" s="2"/>
      <c r="G12" s="53">
        <v>192418319.65000001</v>
      </c>
      <c r="H12" s="51"/>
      <c r="I12" s="53">
        <v>14026348.91</v>
      </c>
      <c r="J12" s="51"/>
      <c r="K12" s="53">
        <v>22649114.050000001</v>
      </c>
      <c r="L12" s="51"/>
      <c r="M12" s="52" t="s">
        <v>17</v>
      </c>
      <c r="N12" s="51"/>
      <c r="O12" s="52" t="s">
        <v>17</v>
      </c>
      <c r="P12" s="51"/>
      <c r="Q12" s="52" t="s">
        <v>17</v>
      </c>
      <c r="R12" s="51"/>
      <c r="S12" s="52" t="s">
        <v>17</v>
      </c>
      <c r="T12" s="51"/>
      <c r="U12" s="52" t="s">
        <v>17</v>
      </c>
      <c r="V12" s="51"/>
      <c r="W12" s="53">
        <v>229093782.61000001</v>
      </c>
      <c r="X12" s="51"/>
    </row>
    <row r="13" spans="1:24" ht="12.5" x14ac:dyDescent="0.25">
      <c r="A13" s="3" t="s">
        <v>18</v>
      </c>
      <c r="B13" s="4"/>
      <c r="C13" s="4"/>
      <c r="D13" s="4"/>
      <c r="E13" s="4"/>
      <c r="F13" s="5"/>
      <c r="G13" s="44">
        <v>3594326.24</v>
      </c>
      <c r="H13" s="45"/>
      <c r="I13" s="48" t="s">
        <v>17</v>
      </c>
      <c r="J13" s="45"/>
      <c r="K13" s="44">
        <v>520482.75</v>
      </c>
      <c r="L13" s="45"/>
      <c r="M13" s="48" t="s">
        <v>17</v>
      </c>
      <c r="N13" s="45"/>
      <c r="O13" s="48" t="s">
        <v>17</v>
      </c>
      <c r="P13" s="45"/>
      <c r="Q13" s="48" t="s">
        <v>17</v>
      </c>
      <c r="R13" s="45"/>
      <c r="S13" s="48" t="s">
        <v>17</v>
      </c>
      <c r="T13" s="45"/>
      <c r="U13" s="48" t="s">
        <v>17</v>
      </c>
      <c r="V13" s="45"/>
      <c r="W13" s="44">
        <v>4114808.99</v>
      </c>
      <c r="X13" s="45"/>
    </row>
    <row r="14" spans="1:24" ht="12.5" x14ac:dyDescent="0.25">
      <c r="A14" s="3" t="s">
        <v>19</v>
      </c>
      <c r="B14" s="4"/>
      <c r="C14" s="4"/>
      <c r="D14" s="4"/>
      <c r="E14" s="4"/>
      <c r="F14" s="5"/>
      <c r="G14" s="44">
        <v>668873.80000000005</v>
      </c>
      <c r="H14" s="45"/>
      <c r="I14" s="48" t="s">
        <v>17</v>
      </c>
      <c r="J14" s="45"/>
      <c r="K14" s="44">
        <v>187664.53</v>
      </c>
      <c r="L14" s="45"/>
      <c r="M14" s="44">
        <v>8058</v>
      </c>
      <c r="N14" s="45"/>
      <c r="O14" s="48" t="s">
        <v>17</v>
      </c>
      <c r="P14" s="45"/>
      <c r="Q14" s="44">
        <v>3894.4</v>
      </c>
      <c r="R14" s="45"/>
      <c r="S14" s="48" t="s">
        <v>17</v>
      </c>
      <c r="T14" s="45"/>
      <c r="U14" s="48" t="s">
        <v>17</v>
      </c>
      <c r="V14" s="45"/>
      <c r="W14" s="44">
        <v>868490.73</v>
      </c>
      <c r="X14" s="45"/>
    </row>
    <row r="15" spans="1:24" ht="12.5" x14ac:dyDescent="0.25">
      <c r="A15" s="3" t="s">
        <v>20</v>
      </c>
      <c r="B15" s="4"/>
      <c r="C15" s="4"/>
      <c r="D15" s="4"/>
      <c r="E15" s="4"/>
      <c r="F15" s="5"/>
      <c r="G15" s="44">
        <v>1321798.1200000001</v>
      </c>
      <c r="H15" s="45"/>
      <c r="I15" s="44">
        <v>95673</v>
      </c>
      <c r="J15" s="45"/>
      <c r="K15" s="48" t="s">
        <v>17</v>
      </c>
      <c r="L15" s="45"/>
      <c r="M15" s="44">
        <v>23179.85</v>
      </c>
      <c r="N15" s="45"/>
      <c r="O15" s="48" t="s">
        <v>17</v>
      </c>
      <c r="P15" s="45"/>
      <c r="Q15" s="48" t="s">
        <v>17</v>
      </c>
      <c r="R15" s="45"/>
      <c r="S15" s="48" t="s">
        <v>17</v>
      </c>
      <c r="T15" s="45"/>
      <c r="U15" s="48" t="s">
        <v>17</v>
      </c>
      <c r="V15" s="45"/>
      <c r="W15" s="44">
        <v>1440650.97</v>
      </c>
      <c r="X15" s="45"/>
    </row>
    <row r="16" spans="1:24" ht="13" x14ac:dyDescent="0.25">
      <c r="A16" s="42" t="s">
        <v>21</v>
      </c>
      <c r="B16" s="16"/>
      <c r="C16" s="16"/>
      <c r="D16" s="16"/>
      <c r="E16" s="16"/>
      <c r="F16" s="15"/>
      <c r="G16" s="43">
        <v>198003317.81</v>
      </c>
      <c r="H16" s="15"/>
      <c r="I16" s="43">
        <v>14122021.91</v>
      </c>
      <c r="J16" s="15"/>
      <c r="K16" s="43">
        <v>23357261.329999998</v>
      </c>
      <c r="L16" s="15"/>
      <c r="M16" s="43">
        <v>31237.85</v>
      </c>
      <c r="N16" s="15"/>
      <c r="O16" s="6"/>
      <c r="P16" s="7"/>
      <c r="Q16" s="43">
        <v>3894.4</v>
      </c>
      <c r="R16" s="15"/>
      <c r="S16" s="6"/>
      <c r="T16" s="7"/>
      <c r="U16" s="6"/>
      <c r="V16" s="7"/>
      <c r="W16" s="43">
        <v>235517733.30000001</v>
      </c>
      <c r="X16" s="15"/>
    </row>
    <row r="17" spans="1:24" ht="12.5" x14ac:dyDescent="0.25">
      <c r="A17" s="49" t="s">
        <v>22</v>
      </c>
      <c r="B17" s="50"/>
      <c r="C17" s="50"/>
      <c r="D17" s="50"/>
      <c r="E17" s="50"/>
      <c r="F17" s="51"/>
      <c r="G17" s="52" t="s">
        <v>17</v>
      </c>
      <c r="H17" s="51"/>
      <c r="I17" s="53">
        <v>256384.83</v>
      </c>
      <c r="J17" s="51"/>
      <c r="K17" s="52" t="s">
        <v>17</v>
      </c>
      <c r="L17" s="51"/>
      <c r="M17" s="52" t="s">
        <v>17</v>
      </c>
      <c r="N17" s="51"/>
      <c r="O17" s="52" t="s">
        <v>17</v>
      </c>
      <c r="P17" s="51"/>
      <c r="Q17" s="52" t="s">
        <v>17</v>
      </c>
      <c r="R17" s="51"/>
      <c r="S17" s="52" t="s">
        <v>17</v>
      </c>
      <c r="T17" s="51"/>
      <c r="U17" s="52" t="s">
        <v>17</v>
      </c>
      <c r="V17" s="51"/>
      <c r="W17" s="53">
        <v>256384.83</v>
      </c>
      <c r="X17" s="51"/>
    </row>
    <row r="18" spans="1:24" ht="12.5" x14ac:dyDescent="0.25">
      <c r="A18" s="46" t="s">
        <v>23</v>
      </c>
      <c r="B18" s="47"/>
      <c r="C18" s="47"/>
      <c r="D18" s="47"/>
      <c r="E18" s="47"/>
      <c r="F18" s="45"/>
      <c r="G18" s="44">
        <v>10381906.810000001</v>
      </c>
      <c r="H18" s="45"/>
      <c r="I18" s="44">
        <v>204719.95</v>
      </c>
      <c r="J18" s="45"/>
      <c r="K18" s="48" t="s">
        <v>17</v>
      </c>
      <c r="L18" s="45"/>
      <c r="M18" s="48" t="s">
        <v>17</v>
      </c>
      <c r="N18" s="45"/>
      <c r="O18" s="48" t="s">
        <v>17</v>
      </c>
      <c r="P18" s="45"/>
      <c r="Q18" s="48" t="s">
        <v>17</v>
      </c>
      <c r="R18" s="45"/>
      <c r="S18" s="48" t="s">
        <v>17</v>
      </c>
      <c r="T18" s="45"/>
      <c r="U18" s="48" t="s">
        <v>17</v>
      </c>
      <c r="V18" s="45"/>
      <c r="W18" s="44">
        <v>10586626.76</v>
      </c>
      <c r="X18" s="45"/>
    </row>
    <row r="19" spans="1:24" ht="12.5" x14ac:dyDescent="0.25">
      <c r="A19" s="46" t="s">
        <v>73</v>
      </c>
      <c r="B19" s="47"/>
      <c r="C19" s="47"/>
      <c r="D19" s="47"/>
      <c r="E19" s="47"/>
      <c r="F19" s="45"/>
      <c r="G19" s="44">
        <v>8223602.29</v>
      </c>
      <c r="H19" s="45"/>
      <c r="I19" s="44">
        <v>10943587</v>
      </c>
      <c r="J19" s="45"/>
      <c r="K19" s="48" t="s">
        <v>17</v>
      </c>
      <c r="L19" s="45"/>
      <c r="M19" s="48" t="s">
        <v>17</v>
      </c>
      <c r="N19" s="45"/>
      <c r="O19" s="48" t="s">
        <v>17</v>
      </c>
      <c r="P19" s="45"/>
      <c r="Q19" s="48" t="s">
        <v>17</v>
      </c>
      <c r="R19" s="45"/>
      <c r="S19" s="48" t="s">
        <v>17</v>
      </c>
      <c r="T19" s="45"/>
      <c r="U19" s="48" t="s">
        <v>17</v>
      </c>
      <c r="V19" s="45"/>
      <c r="W19" s="44">
        <v>19167189.289999999</v>
      </c>
      <c r="X19" s="45"/>
    </row>
    <row r="20" spans="1:24" ht="13" x14ac:dyDescent="0.25">
      <c r="A20" s="42" t="s">
        <v>24</v>
      </c>
      <c r="B20" s="16"/>
      <c r="C20" s="16"/>
      <c r="D20" s="16"/>
      <c r="E20" s="16"/>
      <c r="F20" s="15"/>
      <c r="G20" s="43">
        <v>216608826.91</v>
      </c>
      <c r="H20" s="15"/>
      <c r="I20" s="43">
        <v>25526713.690000001</v>
      </c>
      <c r="J20" s="15"/>
      <c r="K20" s="43">
        <v>23357261.329999998</v>
      </c>
      <c r="L20" s="15"/>
      <c r="M20" s="43">
        <v>31237.85</v>
      </c>
      <c r="N20" s="15"/>
      <c r="O20" s="6"/>
      <c r="P20" s="7"/>
      <c r="Q20" s="43">
        <v>3894.4</v>
      </c>
      <c r="R20" s="15"/>
      <c r="S20" s="6"/>
      <c r="T20" s="7"/>
      <c r="U20" s="6"/>
      <c r="V20" s="7"/>
      <c r="W20" s="43">
        <v>265527934.18000001</v>
      </c>
      <c r="X20" s="15"/>
    </row>
    <row r="21" spans="1:24" ht="12.75" customHeight="1" x14ac:dyDescent="0.2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</row>
    <row r="22" spans="1:24" ht="12.5" x14ac:dyDescent="0.25">
      <c r="A22" s="27" t="s">
        <v>25</v>
      </c>
      <c r="B22" s="28"/>
      <c r="C22" s="28"/>
      <c r="D22" s="28"/>
      <c r="E22" s="28"/>
      <c r="F22" s="26"/>
      <c r="G22" s="25"/>
      <c r="H22" s="26"/>
      <c r="I22" s="25"/>
      <c r="J22" s="26"/>
      <c r="K22" s="25"/>
      <c r="L22" s="26"/>
      <c r="M22" s="25"/>
      <c r="N22" s="26"/>
      <c r="O22" s="25"/>
      <c r="P22" s="26"/>
      <c r="Q22" s="25"/>
      <c r="R22" s="26"/>
      <c r="S22" s="25"/>
      <c r="T22" s="26"/>
      <c r="U22" s="25"/>
      <c r="V22" s="26"/>
      <c r="W22" s="25"/>
      <c r="X22" s="26"/>
    </row>
    <row r="23" spans="1:24" ht="12.5" x14ac:dyDescent="0.25">
      <c r="A23" s="10" t="s">
        <v>26</v>
      </c>
      <c r="B23" s="8"/>
      <c r="C23" s="8"/>
      <c r="D23" s="8"/>
      <c r="E23" s="8"/>
      <c r="F23" s="9"/>
      <c r="G23" s="21">
        <v>12400574.949999999</v>
      </c>
      <c r="H23" s="22"/>
      <c r="I23" s="21">
        <v>68740072.25</v>
      </c>
      <c r="J23" s="22"/>
      <c r="K23" s="23" t="s">
        <v>17</v>
      </c>
      <c r="L23" s="22"/>
      <c r="M23" s="21">
        <v>0</v>
      </c>
      <c r="N23" s="22"/>
      <c r="O23" s="23" t="s">
        <v>17</v>
      </c>
      <c r="P23" s="22"/>
      <c r="Q23" s="23" t="s">
        <v>17</v>
      </c>
      <c r="R23" s="22"/>
      <c r="S23" s="23" t="s">
        <v>17</v>
      </c>
      <c r="T23" s="22"/>
      <c r="U23" s="23" t="s">
        <v>17</v>
      </c>
      <c r="V23" s="22"/>
      <c r="W23" s="21">
        <v>81140647.200000003</v>
      </c>
      <c r="X23" s="22"/>
    </row>
    <row r="24" spans="1:24" ht="12.5" x14ac:dyDescent="0.25">
      <c r="A24" s="10" t="s">
        <v>27</v>
      </c>
      <c r="B24" s="11"/>
      <c r="C24" s="11"/>
      <c r="D24" s="11"/>
      <c r="E24" s="11"/>
      <c r="F24" s="12"/>
      <c r="G24" s="39">
        <v>20070560.690000001</v>
      </c>
      <c r="H24" s="40"/>
      <c r="I24" s="39">
        <v>88532.68</v>
      </c>
      <c r="J24" s="40"/>
      <c r="K24" s="41" t="s">
        <v>17</v>
      </c>
      <c r="L24" s="40"/>
      <c r="M24" s="39">
        <v>373101.1</v>
      </c>
      <c r="N24" s="40"/>
      <c r="O24" s="41" t="s">
        <v>17</v>
      </c>
      <c r="P24" s="40"/>
      <c r="Q24" s="41" t="s">
        <v>17</v>
      </c>
      <c r="R24" s="40"/>
      <c r="S24" s="41" t="s">
        <v>17</v>
      </c>
      <c r="T24" s="40"/>
      <c r="U24" s="41" t="s">
        <v>17</v>
      </c>
      <c r="V24" s="40"/>
      <c r="W24" s="39">
        <v>20532194.469999999</v>
      </c>
      <c r="X24" s="40"/>
    </row>
    <row r="25" spans="1:24" ht="12.5" x14ac:dyDescent="0.25">
      <c r="A25" s="10" t="s">
        <v>28</v>
      </c>
      <c r="B25" s="11"/>
      <c r="C25" s="11"/>
      <c r="D25" s="11"/>
      <c r="E25" s="11"/>
      <c r="F25" s="12"/>
      <c r="G25" s="39">
        <v>9624516.9100000001</v>
      </c>
      <c r="H25" s="40"/>
      <c r="I25" s="39">
        <v>7546747.5099999998</v>
      </c>
      <c r="J25" s="40"/>
      <c r="K25" s="41" t="s">
        <v>17</v>
      </c>
      <c r="L25" s="40"/>
      <c r="M25" s="41" t="s">
        <v>17</v>
      </c>
      <c r="N25" s="40"/>
      <c r="O25" s="41" t="s">
        <v>17</v>
      </c>
      <c r="P25" s="40"/>
      <c r="Q25" s="41" t="s">
        <v>17</v>
      </c>
      <c r="R25" s="40"/>
      <c r="S25" s="41" t="s">
        <v>17</v>
      </c>
      <c r="T25" s="40"/>
      <c r="U25" s="41" t="s">
        <v>17</v>
      </c>
      <c r="V25" s="40"/>
      <c r="W25" s="39">
        <v>17171264.420000002</v>
      </c>
      <c r="X25" s="40"/>
    </row>
    <row r="26" spans="1:24" ht="12.5" x14ac:dyDescent="0.25">
      <c r="A26" s="10" t="s">
        <v>29</v>
      </c>
      <c r="B26" s="11"/>
      <c r="C26" s="11"/>
      <c r="D26" s="11"/>
      <c r="E26" s="11"/>
      <c r="F26" s="12"/>
      <c r="G26" s="39">
        <v>14074952.75</v>
      </c>
      <c r="H26" s="40"/>
      <c r="I26" s="39">
        <v>11245917.970000001</v>
      </c>
      <c r="J26" s="40"/>
      <c r="K26" s="41" t="s">
        <v>17</v>
      </c>
      <c r="L26" s="40"/>
      <c r="M26" s="41" t="s">
        <v>17</v>
      </c>
      <c r="N26" s="40"/>
      <c r="O26" s="41" t="s">
        <v>17</v>
      </c>
      <c r="P26" s="40"/>
      <c r="Q26" s="41" t="s">
        <v>17</v>
      </c>
      <c r="R26" s="40"/>
      <c r="S26" s="41" t="s">
        <v>17</v>
      </c>
      <c r="T26" s="40"/>
      <c r="U26" s="41" t="s">
        <v>17</v>
      </c>
      <c r="V26" s="40"/>
      <c r="W26" s="39">
        <v>25320870.719999999</v>
      </c>
      <c r="X26" s="40"/>
    </row>
    <row r="27" spans="1:24" ht="12.5" x14ac:dyDescent="0.25">
      <c r="A27" s="10" t="s">
        <v>30</v>
      </c>
      <c r="B27" s="11"/>
      <c r="C27" s="11"/>
      <c r="D27" s="11"/>
      <c r="E27" s="11"/>
      <c r="F27" s="12"/>
      <c r="G27" s="39">
        <v>8596831.5399999991</v>
      </c>
      <c r="H27" s="40"/>
      <c r="I27" s="39">
        <v>696635.4</v>
      </c>
      <c r="J27" s="40"/>
      <c r="K27" s="41" t="s">
        <v>17</v>
      </c>
      <c r="L27" s="40"/>
      <c r="M27" s="41" t="s">
        <v>17</v>
      </c>
      <c r="N27" s="40"/>
      <c r="O27" s="41" t="s">
        <v>17</v>
      </c>
      <c r="P27" s="40"/>
      <c r="Q27" s="41" t="s">
        <v>17</v>
      </c>
      <c r="R27" s="40"/>
      <c r="S27" s="41" t="s">
        <v>17</v>
      </c>
      <c r="T27" s="40"/>
      <c r="U27" s="41" t="s">
        <v>17</v>
      </c>
      <c r="V27" s="40"/>
      <c r="W27" s="39">
        <v>9293466.9399999995</v>
      </c>
      <c r="X27" s="40"/>
    </row>
    <row r="28" spans="1:24" ht="12.5" x14ac:dyDescent="0.25">
      <c r="A28" s="10" t="s">
        <v>31</v>
      </c>
      <c r="B28" s="11"/>
      <c r="C28" s="11"/>
      <c r="D28" s="11"/>
      <c r="E28" s="11"/>
      <c r="F28" s="12"/>
      <c r="G28" s="39">
        <v>8389482.5899999999</v>
      </c>
      <c r="H28" s="40"/>
      <c r="I28" s="41" t="s">
        <v>17</v>
      </c>
      <c r="J28" s="40"/>
      <c r="K28" s="41" t="s">
        <v>17</v>
      </c>
      <c r="L28" s="40"/>
      <c r="M28" s="41" t="s">
        <v>17</v>
      </c>
      <c r="N28" s="40"/>
      <c r="O28" s="41" t="s">
        <v>17</v>
      </c>
      <c r="P28" s="40"/>
      <c r="Q28" s="41" t="s">
        <v>17</v>
      </c>
      <c r="R28" s="40"/>
      <c r="S28" s="41" t="s">
        <v>17</v>
      </c>
      <c r="T28" s="40"/>
      <c r="U28" s="41" t="s">
        <v>17</v>
      </c>
      <c r="V28" s="40"/>
      <c r="W28" s="39">
        <v>8389482.5899999999</v>
      </c>
      <c r="X28" s="40"/>
    </row>
    <row r="29" spans="1:24" ht="12.5" x14ac:dyDescent="0.25">
      <c r="A29" s="10" t="s">
        <v>32</v>
      </c>
      <c r="B29" s="11"/>
      <c r="C29" s="11"/>
      <c r="D29" s="11"/>
      <c r="E29" s="11"/>
      <c r="F29" s="12"/>
      <c r="G29" s="39">
        <v>12262750.74</v>
      </c>
      <c r="H29" s="40"/>
      <c r="I29" s="39">
        <v>4067388.78</v>
      </c>
      <c r="J29" s="40"/>
      <c r="K29" s="41" t="s">
        <v>17</v>
      </c>
      <c r="L29" s="40"/>
      <c r="M29" s="41" t="s">
        <v>17</v>
      </c>
      <c r="N29" s="40"/>
      <c r="O29" s="41" t="s">
        <v>17</v>
      </c>
      <c r="P29" s="40"/>
      <c r="Q29" s="41" t="s">
        <v>17</v>
      </c>
      <c r="R29" s="40"/>
      <c r="S29" s="41" t="s">
        <v>17</v>
      </c>
      <c r="T29" s="40"/>
      <c r="U29" s="41" t="s">
        <v>17</v>
      </c>
      <c r="V29" s="40"/>
      <c r="W29" s="39">
        <v>16330139.52</v>
      </c>
      <c r="X29" s="40"/>
    </row>
    <row r="30" spans="1:24" ht="13" x14ac:dyDescent="0.25">
      <c r="A30" s="42" t="s">
        <v>74</v>
      </c>
      <c r="B30" s="80"/>
      <c r="C30" s="80"/>
      <c r="D30" s="80"/>
      <c r="E30" s="80"/>
      <c r="F30" s="81"/>
      <c r="G30" s="14">
        <v>85419670.170000002</v>
      </c>
      <c r="H30" s="15"/>
      <c r="I30" s="14">
        <v>92385294.590000004</v>
      </c>
      <c r="J30" s="15"/>
      <c r="K30" s="24" t="s">
        <v>17</v>
      </c>
      <c r="L30" s="15"/>
      <c r="M30" s="14">
        <v>373101.1</v>
      </c>
      <c r="N30" s="15"/>
      <c r="O30" s="24" t="s">
        <v>17</v>
      </c>
      <c r="P30" s="15"/>
      <c r="Q30" s="24" t="s">
        <v>17</v>
      </c>
      <c r="R30" s="15"/>
      <c r="S30" s="24" t="s">
        <v>17</v>
      </c>
      <c r="T30" s="15"/>
      <c r="U30" s="24" t="s">
        <v>17</v>
      </c>
      <c r="V30" s="15"/>
      <c r="W30" s="14">
        <v>178178065.86000001</v>
      </c>
      <c r="X30" s="15"/>
    </row>
    <row r="31" spans="1:24" ht="12.5" x14ac:dyDescent="0.25">
      <c r="A31" s="82" t="s">
        <v>75</v>
      </c>
      <c r="B31" s="83"/>
      <c r="C31" s="83"/>
      <c r="D31" s="83"/>
      <c r="E31" s="83"/>
      <c r="F31" s="84"/>
      <c r="G31" s="85">
        <v>36759.25</v>
      </c>
      <c r="H31" s="84"/>
      <c r="I31" s="85">
        <v>0</v>
      </c>
      <c r="J31" s="84"/>
      <c r="K31" s="85">
        <v>0</v>
      </c>
      <c r="L31" s="84"/>
      <c r="M31" s="85">
        <v>596440.17000000004</v>
      </c>
      <c r="N31" s="84"/>
      <c r="O31" s="85">
        <v>0</v>
      </c>
      <c r="P31" s="84"/>
      <c r="Q31" s="85">
        <v>0</v>
      </c>
      <c r="R31" s="84"/>
      <c r="S31" s="85">
        <v>0</v>
      </c>
      <c r="T31" s="84"/>
      <c r="U31" s="85">
        <v>0</v>
      </c>
      <c r="V31" s="84"/>
      <c r="W31" s="85">
        <v>633199.42000000004</v>
      </c>
      <c r="X31" s="84"/>
    </row>
    <row r="32" spans="1:24" ht="12.75" customHeight="1" x14ac:dyDescent="0.2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</row>
    <row r="33" spans="1:24" ht="12.5" x14ac:dyDescent="0.25">
      <c r="A33" s="18" t="s">
        <v>33</v>
      </c>
      <c r="B33" s="19"/>
      <c r="C33" s="19"/>
      <c r="D33" s="19"/>
      <c r="E33" s="19"/>
      <c r="F33" s="20"/>
      <c r="G33" s="21">
        <v>131187084.06999999</v>
      </c>
      <c r="H33" s="22"/>
      <c r="I33" s="21">
        <v>-66858580.899999999</v>
      </c>
      <c r="J33" s="22"/>
      <c r="K33" s="21">
        <v>23357261.329999998</v>
      </c>
      <c r="L33" s="22"/>
      <c r="M33" s="21">
        <v>-938303.42</v>
      </c>
      <c r="N33" s="22"/>
      <c r="O33" s="21">
        <v>0</v>
      </c>
      <c r="P33" s="22"/>
      <c r="Q33" s="21">
        <v>3894.4</v>
      </c>
      <c r="R33" s="22"/>
      <c r="S33" s="21">
        <v>0</v>
      </c>
      <c r="T33" s="22"/>
      <c r="U33" s="21">
        <v>0</v>
      </c>
      <c r="V33" s="22"/>
      <c r="W33" s="21">
        <v>86751355.480000004</v>
      </c>
      <c r="X33" s="22"/>
    </row>
    <row r="34" spans="1:24" ht="12.5" x14ac:dyDescent="0.25">
      <c r="A34" s="37" t="s">
        <v>72</v>
      </c>
      <c r="B34" s="38"/>
      <c r="C34" s="38"/>
      <c r="D34" s="38"/>
      <c r="E34" s="38"/>
      <c r="F34" s="36"/>
      <c r="G34" s="35" t="s">
        <v>5</v>
      </c>
      <c r="H34" s="36"/>
      <c r="I34" s="35" t="s">
        <v>6</v>
      </c>
      <c r="J34" s="36"/>
      <c r="K34" s="35" t="s">
        <v>7</v>
      </c>
      <c r="L34" s="36"/>
      <c r="M34" s="35" t="s">
        <v>8</v>
      </c>
      <c r="N34" s="36"/>
      <c r="O34" s="35" t="s">
        <v>34</v>
      </c>
      <c r="P34" s="36"/>
      <c r="Q34" s="35" t="s">
        <v>35</v>
      </c>
      <c r="R34" s="36"/>
      <c r="S34" s="35" t="s">
        <v>36</v>
      </c>
      <c r="T34" s="36"/>
      <c r="U34" s="35" t="s">
        <v>12</v>
      </c>
      <c r="V34" s="36"/>
      <c r="W34" s="35" t="s">
        <v>13</v>
      </c>
      <c r="X34" s="36"/>
    </row>
    <row r="35" spans="1:24" ht="12.5" x14ac:dyDescent="0.25">
      <c r="A35" s="34" t="s">
        <v>37</v>
      </c>
      <c r="B35" s="32"/>
      <c r="C35" s="32"/>
      <c r="D35" s="32"/>
      <c r="E35" s="32"/>
      <c r="F35" s="30"/>
      <c r="G35" s="29">
        <v>0</v>
      </c>
      <c r="H35" s="30"/>
      <c r="I35" s="29">
        <v>0</v>
      </c>
      <c r="J35" s="30"/>
      <c r="K35" s="29">
        <v>636</v>
      </c>
      <c r="L35" s="30"/>
      <c r="M35" s="29">
        <v>0</v>
      </c>
      <c r="N35" s="30"/>
      <c r="O35" s="29">
        <v>0</v>
      </c>
      <c r="P35" s="30"/>
      <c r="Q35" s="29">
        <v>0</v>
      </c>
      <c r="R35" s="30"/>
      <c r="S35" s="29">
        <v>0</v>
      </c>
      <c r="T35" s="30"/>
      <c r="U35" s="29">
        <v>0</v>
      </c>
      <c r="V35" s="30"/>
      <c r="W35" s="29">
        <v>636</v>
      </c>
      <c r="X35" s="30"/>
    </row>
    <row r="36" spans="1:24" ht="12.5" x14ac:dyDescent="0.25">
      <c r="A36" s="34" t="s">
        <v>38</v>
      </c>
      <c r="B36" s="32"/>
      <c r="C36" s="32"/>
      <c r="D36" s="32"/>
      <c r="E36" s="32"/>
      <c r="F36" s="30"/>
      <c r="G36" s="29">
        <v>0</v>
      </c>
      <c r="H36" s="30"/>
      <c r="I36" s="29">
        <v>0</v>
      </c>
      <c r="J36" s="30"/>
      <c r="K36" s="29">
        <v>4201632.96</v>
      </c>
      <c r="L36" s="30"/>
      <c r="M36" s="29">
        <v>42851.49</v>
      </c>
      <c r="N36" s="30"/>
      <c r="O36" s="29">
        <v>0</v>
      </c>
      <c r="P36" s="30"/>
      <c r="Q36" s="29">
        <v>0</v>
      </c>
      <c r="R36" s="30"/>
      <c r="S36" s="29">
        <v>0</v>
      </c>
      <c r="T36" s="30"/>
      <c r="U36" s="29">
        <v>0</v>
      </c>
      <c r="V36" s="30"/>
      <c r="W36" s="29">
        <v>4244484.45</v>
      </c>
      <c r="X36" s="30"/>
    </row>
    <row r="37" spans="1:24" ht="13" x14ac:dyDescent="0.25">
      <c r="A37" s="31" t="s">
        <v>76</v>
      </c>
      <c r="B37" s="32"/>
      <c r="C37" s="32"/>
      <c r="D37" s="32"/>
      <c r="E37" s="32"/>
      <c r="F37" s="30"/>
      <c r="G37" s="33">
        <v>0</v>
      </c>
      <c r="H37" s="30"/>
      <c r="I37" s="33">
        <v>0</v>
      </c>
      <c r="J37" s="30"/>
      <c r="K37" s="33">
        <v>4202268.96</v>
      </c>
      <c r="L37" s="30"/>
      <c r="M37" s="33">
        <v>42851.49</v>
      </c>
      <c r="N37" s="30"/>
      <c r="O37" s="33">
        <v>0</v>
      </c>
      <c r="P37" s="30"/>
      <c r="Q37" s="33">
        <v>0</v>
      </c>
      <c r="R37" s="30"/>
      <c r="S37" s="33">
        <v>0</v>
      </c>
      <c r="T37" s="30"/>
      <c r="U37" s="33">
        <v>0</v>
      </c>
      <c r="V37" s="30"/>
      <c r="W37" s="33">
        <v>4245120.45</v>
      </c>
      <c r="X37" s="30"/>
    </row>
    <row r="38" spans="1:24" ht="12.5" x14ac:dyDescent="0.25">
      <c r="A38" s="27" t="s">
        <v>39</v>
      </c>
      <c r="B38" s="28"/>
      <c r="C38" s="28"/>
      <c r="D38" s="28"/>
      <c r="E38" s="28"/>
      <c r="F38" s="26"/>
      <c r="G38" s="25"/>
      <c r="H38" s="26"/>
      <c r="I38" s="25"/>
      <c r="J38" s="26"/>
      <c r="K38" s="25"/>
      <c r="L38" s="26"/>
      <c r="M38" s="25"/>
      <c r="N38" s="26"/>
      <c r="O38" s="25"/>
      <c r="P38" s="26"/>
      <c r="Q38" s="25"/>
      <c r="R38" s="26"/>
      <c r="S38" s="25"/>
      <c r="T38" s="26"/>
      <c r="U38" s="25"/>
      <c r="V38" s="26"/>
      <c r="W38" s="25"/>
      <c r="X38" s="26"/>
    </row>
    <row r="39" spans="1:24" ht="12.5" x14ac:dyDescent="0.25">
      <c r="A39" s="10" t="s">
        <v>77</v>
      </c>
      <c r="B39" s="8"/>
      <c r="C39" s="8"/>
      <c r="D39" s="8"/>
      <c r="E39" s="8"/>
      <c r="F39" s="9"/>
      <c r="G39" s="23" t="s">
        <v>17</v>
      </c>
      <c r="H39" s="22"/>
      <c r="I39" s="23" t="s">
        <v>17</v>
      </c>
      <c r="J39" s="22"/>
      <c r="K39" s="23" t="s">
        <v>17</v>
      </c>
      <c r="L39" s="22"/>
      <c r="M39" s="21">
        <v>857354</v>
      </c>
      <c r="N39" s="22"/>
      <c r="O39" s="23" t="s">
        <v>17</v>
      </c>
      <c r="P39" s="22"/>
      <c r="Q39" s="23" t="s">
        <v>17</v>
      </c>
      <c r="R39" s="22"/>
      <c r="S39" s="23" t="s">
        <v>17</v>
      </c>
      <c r="T39" s="22"/>
      <c r="U39" s="23" t="s">
        <v>17</v>
      </c>
      <c r="V39" s="22"/>
      <c r="W39" s="21">
        <v>857354</v>
      </c>
      <c r="X39" s="22"/>
    </row>
    <row r="40" spans="1:24" ht="13" x14ac:dyDescent="0.25">
      <c r="A40" s="42" t="s">
        <v>78</v>
      </c>
      <c r="B40" s="80"/>
      <c r="C40" s="80"/>
      <c r="D40" s="80"/>
      <c r="E40" s="80"/>
      <c r="F40" s="81"/>
      <c r="G40" s="24" t="s">
        <v>17</v>
      </c>
      <c r="H40" s="15"/>
      <c r="I40" s="24" t="s">
        <v>17</v>
      </c>
      <c r="J40" s="15"/>
      <c r="K40" s="24" t="s">
        <v>17</v>
      </c>
      <c r="L40" s="15"/>
      <c r="M40" s="14">
        <v>857354</v>
      </c>
      <c r="N40" s="15"/>
      <c r="O40" s="24" t="s">
        <v>17</v>
      </c>
      <c r="P40" s="15"/>
      <c r="Q40" s="24" t="s">
        <v>17</v>
      </c>
      <c r="R40" s="15"/>
      <c r="S40" s="24" t="s">
        <v>17</v>
      </c>
      <c r="T40" s="15"/>
      <c r="U40" s="24" t="s">
        <v>17</v>
      </c>
      <c r="V40" s="15"/>
      <c r="W40" s="14">
        <v>857354</v>
      </c>
      <c r="X40" s="15"/>
    </row>
    <row r="41" spans="1:24" ht="12.75" customHeight="1" x14ac:dyDescent="0.2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</row>
    <row r="42" spans="1:24" ht="12.5" x14ac:dyDescent="0.25">
      <c r="A42" s="18" t="s">
        <v>40</v>
      </c>
      <c r="B42" s="19"/>
      <c r="C42" s="19"/>
      <c r="D42" s="19"/>
      <c r="E42" s="19"/>
      <c r="F42" s="20"/>
      <c r="G42" s="21">
        <v>131209336.31999999</v>
      </c>
      <c r="H42" s="22"/>
      <c r="I42" s="21">
        <v>-66858580.899999999</v>
      </c>
      <c r="J42" s="22"/>
      <c r="K42" s="21">
        <v>19154992.370000001</v>
      </c>
      <c r="L42" s="22"/>
      <c r="M42" s="21">
        <v>-123800.91</v>
      </c>
      <c r="N42" s="22"/>
      <c r="O42" s="23" t="s">
        <v>17</v>
      </c>
      <c r="P42" s="22"/>
      <c r="Q42" s="21">
        <v>3894.4</v>
      </c>
      <c r="R42" s="22"/>
      <c r="S42" s="23" t="s">
        <v>17</v>
      </c>
      <c r="T42" s="22"/>
      <c r="U42" s="23" t="s">
        <v>17</v>
      </c>
      <c r="V42" s="22"/>
      <c r="W42" s="21">
        <v>83385841.280000001</v>
      </c>
      <c r="X42" s="22"/>
    </row>
    <row r="43" spans="1:24" ht="13" x14ac:dyDescent="0.25">
      <c r="A43" s="74" t="s">
        <v>79</v>
      </c>
      <c r="B43" s="80"/>
      <c r="C43" s="80"/>
      <c r="D43" s="80"/>
      <c r="E43" s="80"/>
      <c r="F43" s="81"/>
      <c r="G43" s="14">
        <v>78672346.209999993</v>
      </c>
      <c r="H43" s="15"/>
      <c r="I43" s="14">
        <v>0</v>
      </c>
      <c r="J43" s="15"/>
      <c r="K43" s="14">
        <v>50925388.520000003</v>
      </c>
      <c r="L43" s="15"/>
      <c r="M43" s="14">
        <v>18091.89</v>
      </c>
      <c r="N43" s="15"/>
      <c r="O43" s="14">
        <v>525852.88</v>
      </c>
      <c r="P43" s="15"/>
      <c r="Q43" s="14">
        <v>7396441.3899999997</v>
      </c>
      <c r="R43" s="15"/>
      <c r="S43" s="14">
        <v>0</v>
      </c>
      <c r="T43" s="15"/>
      <c r="U43" s="14">
        <v>0</v>
      </c>
      <c r="V43" s="15"/>
      <c r="W43" s="14">
        <v>137538120.88999999</v>
      </c>
      <c r="X43" s="15"/>
    </row>
    <row r="44" spans="1:24" ht="13" x14ac:dyDescent="0.25">
      <c r="A44" s="74" t="s">
        <v>41</v>
      </c>
      <c r="B44" s="80"/>
      <c r="C44" s="80"/>
      <c r="D44" s="80"/>
      <c r="E44" s="80"/>
      <c r="F44" s="81"/>
      <c r="G44" s="14">
        <v>209881682.53</v>
      </c>
      <c r="H44" s="15"/>
      <c r="I44" s="14">
        <v>-66858580.899999999</v>
      </c>
      <c r="J44" s="15"/>
      <c r="K44" s="14">
        <v>70080380.890000001</v>
      </c>
      <c r="L44" s="15"/>
      <c r="M44" s="14">
        <v>-105709.02</v>
      </c>
      <c r="N44" s="15"/>
      <c r="O44" s="14">
        <v>525852.88</v>
      </c>
      <c r="P44" s="15"/>
      <c r="Q44" s="14">
        <v>7400335.79</v>
      </c>
      <c r="R44" s="15"/>
      <c r="S44" s="14">
        <v>0</v>
      </c>
      <c r="T44" s="15"/>
      <c r="U44" s="14">
        <v>0</v>
      </c>
      <c r="V44" s="15"/>
      <c r="W44" s="14">
        <v>220923962.16999999</v>
      </c>
      <c r="X44" s="15"/>
    </row>
  </sheetData>
  <mergeCells count="302">
    <mergeCell ref="A1:X2"/>
    <mergeCell ref="A3:X3"/>
    <mergeCell ref="A4:X5"/>
    <mergeCell ref="A6:X6"/>
    <mergeCell ref="A7:X7"/>
    <mergeCell ref="A9:F9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A10:X10"/>
    <mergeCell ref="A11:X11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G15:H15"/>
    <mergeCell ref="I15:J15"/>
    <mergeCell ref="K15:L15"/>
    <mergeCell ref="M15:N15"/>
    <mergeCell ref="O15:P15"/>
    <mergeCell ref="Q15:R15"/>
    <mergeCell ref="S15:T15"/>
    <mergeCell ref="U15:V15"/>
    <mergeCell ref="W15:X15"/>
    <mergeCell ref="A16:F16"/>
    <mergeCell ref="G16:H16"/>
    <mergeCell ref="I16:J16"/>
    <mergeCell ref="K16:L16"/>
    <mergeCell ref="M16:N16"/>
    <mergeCell ref="Q16:R16"/>
    <mergeCell ref="W16:X16"/>
    <mergeCell ref="A17:F17"/>
    <mergeCell ref="G17:H17"/>
    <mergeCell ref="I17:J17"/>
    <mergeCell ref="K17:L17"/>
    <mergeCell ref="M17:N17"/>
    <mergeCell ref="O17:P17"/>
    <mergeCell ref="Q17:R17"/>
    <mergeCell ref="S17:T17"/>
    <mergeCell ref="U17:V17"/>
    <mergeCell ref="W17:X17"/>
    <mergeCell ref="W18:X18"/>
    <mergeCell ref="A19:F19"/>
    <mergeCell ref="G19:H19"/>
    <mergeCell ref="I19:J19"/>
    <mergeCell ref="K19:L19"/>
    <mergeCell ref="M19:N19"/>
    <mergeCell ref="O19:P19"/>
    <mergeCell ref="Q19:R19"/>
    <mergeCell ref="S19:T19"/>
    <mergeCell ref="U19:V19"/>
    <mergeCell ref="W19:X19"/>
    <mergeCell ref="A18:F18"/>
    <mergeCell ref="G18:H18"/>
    <mergeCell ref="I18:J18"/>
    <mergeCell ref="K18:L18"/>
    <mergeCell ref="M18:N18"/>
    <mergeCell ref="O18:P18"/>
    <mergeCell ref="Q18:R18"/>
    <mergeCell ref="S18:T18"/>
    <mergeCell ref="U18:V18"/>
    <mergeCell ref="A20:F20"/>
    <mergeCell ref="G20:H20"/>
    <mergeCell ref="I20:J20"/>
    <mergeCell ref="K20:L20"/>
    <mergeCell ref="M20:N20"/>
    <mergeCell ref="Q20:R20"/>
    <mergeCell ref="W20:X20"/>
    <mergeCell ref="A21:X21"/>
    <mergeCell ref="A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G25:H25"/>
    <mergeCell ref="I25:J25"/>
    <mergeCell ref="K25:L25"/>
    <mergeCell ref="M25:N25"/>
    <mergeCell ref="O25:P25"/>
    <mergeCell ref="Q25:R25"/>
    <mergeCell ref="S25:T25"/>
    <mergeCell ref="U25:V25"/>
    <mergeCell ref="W25:X25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G27:H27"/>
    <mergeCell ref="I27:J27"/>
    <mergeCell ref="K27:L27"/>
    <mergeCell ref="M27:N27"/>
    <mergeCell ref="O27:P27"/>
    <mergeCell ref="Q27:R27"/>
    <mergeCell ref="S27:T27"/>
    <mergeCell ref="U27:V27"/>
    <mergeCell ref="W27:X27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G29:H29"/>
    <mergeCell ref="I29:J29"/>
    <mergeCell ref="K29:L29"/>
    <mergeCell ref="M29:N29"/>
    <mergeCell ref="O29:P29"/>
    <mergeCell ref="Q29:R29"/>
    <mergeCell ref="S29:T29"/>
    <mergeCell ref="U29:V29"/>
    <mergeCell ref="W29:X29"/>
    <mergeCell ref="W30:X30"/>
    <mergeCell ref="A31:F31"/>
    <mergeCell ref="G31:H31"/>
    <mergeCell ref="I31:J31"/>
    <mergeCell ref="K31:L31"/>
    <mergeCell ref="M31:N31"/>
    <mergeCell ref="O31:P31"/>
    <mergeCell ref="Q31:R31"/>
    <mergeCell ref="S31:T31"/>
    <mergeCell ref="U31:V31"/>
    <mergeCell ref="W31:X31"/>
    <mergeCell ref="A30:F30"/>
    <mergeCell ref="G30:H30"/>
    <mergeCell ref="I30:J30"/>
    <mergeCell ref="K30:L30"/>
    <mergeCell ref="M30:N30"/>
    <mergeCell ref="O30:P30"/>
    <mergeCell ref="Q30:R30"/>
    <mergeCell ref="S30:T30"/>
    <mergeCell ref="U30:V30"/>
    <mergeCell ref="A32:X32"/>
    <mergeCell ref="A33:F33"/>
    <mergeCell ref="G33:H33"/>
    <mergeCell ref="I33:J33"/>
    <mergeCell ref="K33:L33"/>
    <mergeCell ref="M33:N33"/>
    <mergeCell ref="O33:P33"/>
    <mergeCell ref="Q33:R33"/>
    <mergeCell ref="S33:T33"/>
    <mergeCell ref="U33:V33"/>
    <mergeCell ref="W33:X33"/>
    <mergeCell ref="W34:X34"/>
    <mergeCell ref="A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A34:F34"/>
    <mergeCell ref="G34:H34"/>
    <mergeCell ref="I34:J34"/>
    <mergeCell ref="K34:L34"/>
    <mergeCell ref="M34:N34"/>
    <mergeCell ref="O34:P34"/>
    <mergeCell ref="Q34:R34"/>
    <mergeCell ref="S34:T34"/>
    <mergeCell ref="U34:V34"/>
    <mergeCell ref="W36:X36"/>
    <mergeCell ref="A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A36:F36"/>
    <mergeCell ref="G36:H36"/>
    <mergeCell ref="I36:J36"/>
    <mergeCell ref="K36:L36"/>
    <mergeCell ref="M36:N36"/>
    <mergeCell ref="O36:P36"/>
    <mergeCell ref="Q36:R36"/>
    <mergeCell ref="S36:T36"/>
    <mergeCell ref="U36:V36"/>
    <mergeCell ref="A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G39:H39"/>
    <mergeCell ref="I39:J39"/>
    <mergeCell ref="K39:L39"/>
    <mergeCell ref="M39:N39"/>
    <mergeCell ref="O39:P39"/>
    <mergeCell ref="Q39:R39"/>
    <mergeCell ref="S39:T39"/>
    <mergeCell ref="U39:V39"/>
    <mergeCell ref="W39:X39"/>
    <mergeCell ref="W40:X40"/>
    <mergeCell ref="A41:X41"/>
    <mergeCell ref="A42:F42"/>
    <mergeCell ref="G42:H42"/>
    <mergeCell ref="I42:J42"/>
    <mergeCell ref="K42:L42"/>
    <mergeCell ref="M42:N42"/>
    <mergeCell ref="O42:P42"/>
    <mergeCell ref="Q42:R42"/>
    <mergeCell ref="S42:T42"/>
    <mergeCell ref="U42:V42"/>
    <mergeCell ref="W42:X42"/>
    <mergeCell ref="A40:F40"/>
    <mergeCell ref="G40:H40"/>
    <mergeCell ref="I40:J40"/>
    <mergeCell ref="K40:L40"/>
    <mergeCell ref="M40:N40"/>
    <mergeCell ref="O40:P40"/>
    <mergeCell ref="Q40:R40"/>
    <mergeCell ref="S40:T40"/>
    <mergeCell ref="U40:V40"/>
    <mergeCell ref="W43:X43"/>
    <mergeCell ref="A44:F44"/>
    <mergeCell ref="G44:H44"/>
    <mergeCell ref="I44:J44"/>
    <mergeCell ref="K44:L44"/>
    <mergeCell ref="M44:N44"/>
    <mergeCell ref="O44:P44"/>
    <mergeCell ref="Q44:R44"/>
    <mergeCell ref="S44:T44"/>
    <mergeCell ref="U44:V44"/>
    <mergeCell ref="W44:X44"/>
    <mergeCell ref="A43:F43"/>
    <mergeCell ref="G43:H43"/>
    <mergeCell ref="I43:J43"/>
    <mergeCell ref="K43:L43"/>
    <mergeCell ref="M43:N43"/>
    <mergeCell ref="O43:P43"/>
    <mergeCell ref="Q43:R43"/>
    <mergeCell ref="S43:T43"/>
    <mergeCell ref="U43:V4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9"/>
  <sheetViews>
    <sheetView tabSelected="1" topLeftCell="A16" workbookViewId="0">
      <selection activeCell="F38" sqref="F38:X38"/>
    </sheetView>
  </sheetViews>
  <sheetFormatPr defaultRowHeight="12.75" customHeight="1" x14ac:dyDescent="0.25"/>
  <cols>
    <col min="1" max="1" width="36.54296875" bestFit="1" customWidth="1"/>
    <col min="2" max="5" width="6.1796875" bestFit="1" customWidth="1"/>
    <col min="6" max="11" width="10" bestFit="1" customWidth="1"/>
    <col min="12" max="13" width="7.54296875" bestFit="1" customWidth="1"/>
    <col min="14" max="15" width="13.7265625" bestFit="1" customWidth="1"/>
    <col min="16" max="17" width="12.453125" bestFit="1" customWidth="1"/>
    <col min="18" max="19" width="20.08984375" bestFit="1" customWidth="1"/>
    <col min="20" max="21" width="10" bestFit="1" customWidth="1"/>
    <col min="22" max="23" width="7.54296875" bestFit="1" customWidth="1"/>
  </cols>
  <sheetData>
    <row r="1" spans="1:23" ht="19.5" customHeight="1" x14ac:dyDescent="0.25">
      <c r="A1" s="60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</row>
    <row r="2" spans="1:23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spans="1:23" ht="19.5" customHeight="1" x14ac:dyDescent="0.25">
      <c r="A3" s="61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</row>
    <row r="4" spans="1:23" ht="19.5" customHeight="1" x14ac:dyDescent="0.25">
      <c r="A4" s="61" t="s">
        <v>42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</row>
    <row r="5" spans="1:23" ht="19.5" customHeight="1" x14ac:dyDescent="0.25">
      <c r="A5" s="61" t="s">
        <v>43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</row>
    <row r="6" spans="1:23" ht="12.75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</row>
    <row r="7" spans="1:23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</row>
    <row r="8" spans="1:23" ht="13" x14ac:dyDescent="0.25">
      <c r="A8" s="75" t="s">
        <v>4</v>
      </c>
      <c r="B8" s="76"/>
      <c r="C8" s="76"/>
      <c r="D8" s="76"/>
      <c r="E8" s="77"/>
      <c r="F8" s="78" t="s">
        <v>5</v>
      </c>
      <c r="G8" s="77"/>
      <c r="H8" s="78" t="s">
        <v>6</v>
      </c>
      <c r="I8" s="77"/>
      <c r="J8" s="78" t="s">
        <v>72</v>
      </c>
      <c r="K8" s="77"/>
      <c r="L8" s="78" t="s">
        <v>8</v>
      </c>
      <c r="M8" s="77"/>
      <c r="N8" s="78" t="s">
        <v>44</v>
      </c>
      <c r="O8" s="77"/>
      <c r="P8" s="78" t="s">
        <v>45</v>
      </c>
      <c r="Q8" s="77"/>
      <c r="R8" s="78" t="s">
        <v>11</v>
      </c>
      <c r="S8" s="77"/>
      <c r="T8" s="78" t="s">
        <v>12</v>
      </c>
      <c r="U8" s="77"/>
      <c r="V8" s="78" t="s">
        <v>13</v>
      </c>
      <c r="W8" s="79"/>
    </row>
    <row r="9" spans="1:23" ht="13" x14ac:dyDescent="0.25">
      <c r="A9" s="74" t="s">
        <v>46</v>
      </c>
      <c r="B9" s="16"/>
      <c r="C9" s="16"/>
      <c r="D9" s="16"/>
      <c r="E9" s="15"/>
      <c r="F9" s="66"/>
      <c r="G9" s="15"/>
      <c r="H9" s="66"/>
      <c r="I9" s="15"/>
      <c r="J9" s="66"/>
      <c r="K9" s="15"/>
      <c r="L9" s="66"/>
      <c r="M9" s="15"/>
      <c r="N9" s="66"/>
      <c r="O9" s="15"/>
      <c r="P9" s="66"/>
      <c r="Q9" s="15"/>
      <c r="R9" s="66"/>
      <c r="S9" s="15"/>
      <c r="T9" s="66"/>
      <c r="U9" s="15"/>
      <c r="V9" s="66"/>
      <c r="W9" s="15"/>
    </row>
    <row r="10" spans="1:23" ht="13" x14ac:dyDescent="0.25">
      <c r="A10" s="68" t="s">
        <v>47</v>
      </c>
      <c r="B10" s="69"/>
      <c r="C10" s="69"/>
      <c r="D10" s="69"/>
      <c r="E10" s="70"/>
      <c r="F10" s="71"/>
      <c r="G10" s="70"/>
      <c r="H10" s="71"/>
      <c r="I10" s="70"/>
      <c r="J10" s="71"/>
      <c r="K10" s="70"/>
      <c r="L10" s="71"/>
      <c r="M10" s="70"/>
      <c r="N10" s="71"/>
      <c r="O10" s="70"/>
      <c r="P10" s="71"/>
      <c r="Q10" s="70"/>
      <c r="R10" s="71"/>
      <c r="S10" s="70"/>
      <c r="T10" s="71"/>
      <c r="U10" s="70"/>
      <c r="V10" s="71"/>
      <c r="W10" s="70"/>
    </row>
    <row r="11" spans="1:23" ht="12.5" x14ac:dyDescent="0.25">
      <c r="A11" s="13" t="s">
        <v>48</v>
      </c>
      <c r="B11" s="8"/>
      <c r="C11" s="8"/>
      <c r="D11" s="8"/>
      <c r="E11" s="9"/>
      <c r="F11" s="21">
        <f>223006414.25-4816.65</f>
        <v>223001597.59999999</v>
      </c>
      <c r="G11" s="22"/>
      <c r="H11" s="21">
        <v>-73213406.359999999</v>
      </c>
      <c r="I11" s="22"/>
      <c r="J11" s="21">
        <v>41780259.020000003</v>
      </c>
      <c r="K11" s="22"/>
      <c r="L11" s="21">
        <v>-341562.35</v>
      </c>
      <c r="M11" s="22"/>
      <c r="N11" s="21">
        <v>525852.88</v>
      </c>
      <c r="O11" s="22"/>
      <c r="P11" s="21">
        <v>7400335.79</v>
      </c>
      <c r="Q11" s="22"/>
      <c r="R11" s="21">
        <v>9009927.7400000002</v>
      </c>
      <c r="S11" s="22"/>
      <c r="T11" s="23" t="s">
        <v>17</v>
      </c>
      <c r="U11" s="22"/>
      <c r="V11" s="21">
        <f>SUM(A11:U11)</f>
        <v>208163004.32000002</v>
      </c>
      <c r="W11" s="72"/>
    </row>
    <row r="12" spans="1:23" ht="12.5" x14ac:dyDescent="0.25">
      <c r="A12" s="13" t="s">
        <v>71</v>
      </c>
      <c r="B12" s="11"/>
      <c r="C12" s="11"/>
      <c r="D12" s="11"/>
      <c r="E12" s="12"/>
      <c r="F12" s="41" t="s">
        <v>17</v>
      </c>
      <c r="G12" s="40"/>
      <c r="H12" s="41" t="s">
        <v>17</v>
      </c>
      <c r="I12" s="40"/>
      <c r="J12" s="39">
        <v>28300121.870000001</v>
      </c>
      <c r="K12" s="40"/>
      <c r="L12" s="41" t="s">
        <v>17</v>
      </c>
      <c r="M12" s="40"/>
      <c r="N12" s="41" t="s">
        <v>17</v>
      </c>
      <c r="O12" s="40"/>
      <c r="P12" s="41" t="s">
        <v>17</v>
      </c>
      <c r="Q12" s="40"/>
      <c r="R12" s="41" t="s">
        <v>17</v>
      </c>
      <c r="S12" s="40"/>
      <c r="T12" s="41" t="s">
        <v>17</v>
      </c>
      <c r="U12" s="40"/>
      <c r="V12" s="39">
        <v>28300121.870000001</v>
      </c>
      <c r="W12" s="73"/>
    </row>
    <row r="13" spans="1:23" ht="13" x14ac:dyDescent="0.25">
      <c r="A13" s="42" t="s">
        <v>49</v>
      </c>
      <c r="B13" s="16"/>
      <c r="C13" s="16"/>
      <c r="D13" s="16"/>
      <c r="E13" s="15"/>
      <c r="F13" s="14">
        <f>+F11</f>
        <v>223001597.59999999</v>
      </c>
      <c r="G13" s="15"/>
      <c r="H13" s="14">
        <v>-73213406.359999999</v>
      </c>
      <c r="I13" s="15"/>
      <c r="J13" s="14">
        <v>70080380.890000001</v>
      </c>
      <c r="K13" s="15"/>
      <c r="L13" s="14">
        <v>-341562.35</v>
      </c>
      <c r="M13" s="15"/>
      <c r="N13" s="14">
        <v>525852.88</v>
      </c>
      <c r="O13" s="15"/>
      <c r="P13" s="14">
        <v>7400335.79</v>
      </c>
      <c r="Q13" s="15"/>
      <c r="R13" s="14">
        <v>9009927.7400000002</v>
      </c>
      <c r="S13" s="15"/>
      <c r="T13" s="24" t="s">
        <v>17</v>
      </c>
      <c r="U13" s="15"/>
      <c r="V13" s="14">
        <f>+V11+V12</f>
        <v>236463126.19000003</v>
      </c>
      <c r="W13" s="15"/>
    </row>
    <row r="14" spans="1:23" ht="13" x14ac:dyDescent="0.25">
      <c r="A14" s="68" t="s">
        <v>50</v>
      </c>
      <c r="B14" s="69"/>
      <c r="C14" s="69"/>
      <c r="D14" s="69"/>
      <c r="E14" s="70"/>
      <c r="F14" s="71"/>
      <c r="G14" s="70"/>
      <c r="H14" s="71"/>
      <c r="I14" s="70"/>
      <c r="J14" s="71"/>
      <c r="K14" s="70"/>
      <c r="L14" s="71"/>
      <c r="M14" s="70"/>
      <c r="N14" s="71"/>
      <c r="O14" s="70"/>
      <c r="P14" s="71"/>
      <c r="Q14" s="70"/>
      <c r="R14" s="71"/>
      <c r="S14" s="70"/>
      <c r="T14" s="71"/>
      <c r="U14" s="70"/>
      <c r="V14" s="71"/>
      <c r="W14" s="70"/>
    </row>
    <row r="15" spans="1:23" ht="12.5" x14ac:dyDescent="0.25">
      <c r="A15" s="13" t="s">
        <v>51</v>
      </c>
      <c r="B15" s="8"/>
      <c r="C15" s="8"/>
      <c r="D15" s="8"/>
      <c r="E15" s="9"/>
      <c r="F15" s="21">
        <v>3073522.67</v>
      </c>
      <c r="G15" s="22"/>
      <c r="H15" s="21">
        <v>0</v>
      </c>
      <c r="I15" s="22"/>
      <c r="J15" s="23" t="s">
        <v>17</v>
      </c>
      <c r="K15" s="22"/>
      <c r="L15" s="23" t="s">
        <v>17</v>
      </c>
      <c r="M15" s="22"/>
      <c r="N15" s="23" t="s">
        <v>17</v>
      </c>
      <c r="O15" s="22"/>
      <c r="P15" s="23" t="s">
        <v>17</v>
      </c>
      <c r="Q15" s="22"/>
      <c r="R15" s="23" t="s">
        <v>17</v>
      </c>
      <c r="S15" s="22"/>
      <c r="T15" s="23" t="s">
        <v>17</v>
      </c>
      <c r="U15" s="22"/>
      <c r="V15" s="21">
        <v>3073522.67</v>
      </c>
      <c r="W15" s="72"/>
    </row>
    <row r="16" spans="1:23" ht="12.5" x14ac:dyDescent="0.25">
      <c r="A16" s="13" t="s">
        <v>52</v>
      </c>
      <c r="B16" s="11"/>
      <c r="C16" s="11"/>
      <c r="D16" s="11"/>
      <c r="E16" s="12"/>
      <c r="F16" s="39">
        <v>14400293</v>
      </c>
      <c r="G16" s="40"/>
      <c r="H16" s="41" t="s">
        <v>17</v>
      </c>
      <c r="I16" s="40"/>
      <c r="J16" s="39">
        <v>1959695</v>
      </c>
      <c r="K16" s="40"/>
      <c r="L16" s="41" t="s">
        <v>17</v>
      </c>
      <c r="M16" s="40"/>
      <c r="N16" s="41" t="s">
        <v>17</v>
      </c>
      <c r="O16" s="40"/>
      <c r="P16" s="41" t="s">
        <v>17</v>
      </c>
      <c r="Q16" s="40"/>
      <c r="R16" s="41" t="s">
        <v>17</v>
      </c>
      <c r="S16" s="40"/>
      <c r="T16" s="41" t="s">
        <v>17</v>
      </c>
      <c r="U16" s="40"/>
      <c r="V16" s="39">
        <v>16359988</v>
      </c>
      <c r="W16" s="73"/>
    </row>
    <row r="17" spans="1:23" ht="12.5" x14ac:dyDescent="0.25">
      <c r="A17" s="13" t="s">
        <v>53</v>
      </c>
      <c r="B17" s="11"/>
      <c r="C17" s="11"/>
      <c r="D17" s="11"/>
      <c r="E17" s="12"/>
      <c r="F17" s="39">
        <v>-2026910.33</v>
      </c>
      <c r="G17" s="40"/>
      <c r="H17" s="39">
        <v>-32835.49</v>
      </c>
      <c r="I17" s="40"/>
      <c r="J17" s="39">
        <v>0</v>
      </c>
      <c r="K17" s="40"/>
      <c r="L17" s="39">
        <v>0</v>
      </c>
      <c r="M17" s="40"/>
      <c r="N17" s="41" t="s">
        <v>17</v>
      </c>
      <c r="O17" s="40"/>
      <c r="P17" s="41" t="s">
        <v>17</v>
      </c>
      <c r="Q17" s="40"/>
      <c r="R17" s="39">
        <v>11647.73</v>
      </c>
      <c r="S17" s="40"/>
      <c r="T17" s="41" t="s">
        <v>17</v>
      </c>
      <c r="U17" s="40"/>
      <c r="V17" s="39">
        <v>-2048098.09</v>
      </c>
      <c r="W17" s="73"/>
    </row>
    <row r="18" spans="1:23" ht="12.5" x14ac:dyDescent="0.25">
      <c r="A18" s="13" t="s">
        <v>54</v>
      </c>
      <c r="B18" s="11"/>
      <c r="C18" s="11"/>
      <c r="D18" s="11"/>
      <c r="E18" s="12"/>
      <c r="F18" s="39">
        <v>16509988.99</v>
      </c>
      <c r="G18" s="40"/>
      <c r="H18" s="39">
        <v>7572312.8700000001</v>
      </c>
      <c r="I18" s="40"/>
      <c r="J18" s="41" t="s">
        <v>17</v>
      </c>
      <c r="K18" s="40"/>
      <c r="L18" s="41" t="s">
        <v>17</v>
      </c>
      <c r="M18" s="40"/>
      <c r="N18" s="41" t="s">
        <v>17</v>
      </c>
      <c r="O18" s="40"/>
      <c r="P18" s="41" t="s">
        <v>17</v>
      </c>
      <c r="Q18" s="40"/>
      <c r="R18" s="41" t="s">
        <v>17</v>
      </c>
      <c r="S18" s="40"/>
      <c r="T18" s="41" t="s">
        <v>17</v>
      </c>
      <c r="U18" s="40"/>
      <c r="V18" s="39">
        <v>24082301.859999999</v>
      </c>
      <c r="W18" s="73"/>
    </row>
    <row r="19" spans="1:23" ht="12.5" x14ac:dyDescent="0.25">
      <c r="A19" s="13" t="s">
        <v>55</v>
      </c>
      <c r="B19" s="11"/>
      <c r="C19" s="11"/>
      <c r="D19" s="11"/>
      <c r="E19" s="12"/>
      <c r="F19" s="39">
        <v>-14400293</v>
      </c>
      <c r="G19" s="40"/>
      <c r="H19" s="41" t="s">
        <v>17</v>
      </c>
      <c r="I19" s="40"/>
      <c r="J19" s="39">
        <v>-1959695</v>
      </c>
      <c r="K19" s="40"/>
      <c r="L19" s="41" t="s">
        <v>17</v>
      </c>
      <c r="M19" s="40"/>
      <c r="N19" s="41" t="s">
        <v>17</v>
      </c>
      <c r="O19" s="40"/>
      <c r="P19" s="41" t="s">
        <v>17</v>
      </c>
      <c r="Q19" s="40"/>
      <c r="R19" s="41" t="s">
        <v>17</v>
      </c>
      <c r="S19" s="40"/>
      <c r="T19" s="41" t="s">
        <v>17</v>
      </c>
      <c r="U19" s="40"/>
      <c r="V19" s="39">
        <v>-16359988</v>
      </c>
      <c r="W19" s="73"/>
    </row>
    <row r="20" spans="1:23" ht="13" x14ac:dyDescent="0.25">
      <c r="A20" s="42" t="s">
        <v>56</v>
      </c>
      <c r="B20" s="16"/>
      <c r="C20" s="16"/>
      <c r="D20" s="16"/>
      <c r="E20" s="15"/>
      <c r="F20" s="14">
        <v>17556601.329999998</v>
      </c>
      <c r="G20" s="15"/>
      <c r="H20" s="14">
        <v>7539477.3799999999</v>
      </c>
      <c r="I20" s="15"/>
      <c r="J20" s="14">
        <v>0</v>
      </c>
      <c r="K20" s="15"/>
      <c r="L20" s="14">
        <v>0</v>
      </c>
      <c r="M20" s="15"/>
      <c r="N20" s="24" t="s">
        <v>17</v>
      </c>
      <c r="O20" s="15"/>
      <c r="P20" s="24" t="s">
        <v>17</v>
      </c>
      <c r="Q20" s="15"/>
      <c r="R20" s="14">
        <v>11647.73</v>
      </c>
      <c r="S20" s="15"/>
      <c r="T20" s="24" t="s">
        <v>17</v>
      </c>
      <c r="U20" s="15"/>
      <c r="V20" s="14">
        <v>25107726.440000001</v>
      </c>
      <c r="W20" s="15"/>
    </row>
    <row r="21" spans="1:23" ht="13" x14ac:dyDescent="0.25">
      <c r="A21" s="68" t="s">
        <v>57</v>
      </c>
      <c r="B21" s="69"/>
      <c r="C21" s="69"/>
      <c r="D21" s="69"/>
      <c r="E21" s="70"/>
      <c r="F21" s="71"/>
      <c r="G21" s="70"/>
      <c r="H21" s="71"/>
      <c r="I21" s="70"/>
      <c r="J21" s="71"/>
      <c r="K21" s="70"/>
      <c r="L21" s="71"/>
      <c r="M21" s="70"/>
      <c r="N21" s="71"/>
      <c r="O21" s="70"/>
      <c r="P21" s="71"/>
      <c r="Q21" s="70"/>
      <c r="R21" s="71"/>
      <c r="S21" s="70"/>
      <c r="T21" s="71"/>
      <c r="U21" s="70"/>
      <c r="V21" s="71"/>
      <c r="W21" s="70"/>
    </row>
    <row r="22" spans="1:23" ht="12.5" x14ac:dyDescent="0.25">
      <c r="A22" s="13" t="s">
        <v>80</v>
      </c>
      <c r="B22" s="8"/>
      <c r="C22" s="8"/>
      <c r="D22" s="8"/>
      <c r="E22" s="9"/>
      <c r="F22" s="21">
        <v>10170.73</v>
      </c>
      <c r="G22" s="22"/>
      <c r="H22" s="23" t="s">
        <v>17</v>
      </c>
      <c r="I22" s="22"/>
      <c r="J22" s="23" t="s">
        <v>17</v>
      </c>
      <c r="K22" s="22"/>
      <c r="L22" s="23" t="s">
        <v>17</v>
      </c>
      <c r="M22" s="22"/>
      <c r="N22" s="23" t="s">
        <v>17</v>
      </c>
      <c r="O22" s="22"/>
      <c r="P22" s="23" t="s">
        <v>17</v>
      </c>
      <c r="Q22" s="22"/>
      <c r="R22" s="21">
        <v>111.45</v>
      </c>
      <c r="S22" s="22"/>
      <c r="T22" s="23" t="s">
        <v>17</v>
      </c>
      <c r="U22" s="22"/>
      <c r="V22" s="21">
        <v>10282.18</v>
      </c>
      <c r="W22" s="72"/>
    </row>
    <row r="23" spans="1:23" ht="13" x14ac:dyDescent="0.25">
      <c r="A23" s="42" t="s">
        <v>58</v>
      </c>
      <c r="B23" s="16"/>
      <c r="C23" s="16"/>
      <c r="D23" s="16"/>
      <c r="E23" s="15"/>
      <c r="F23" s="14">
        <v>10170.73</v>
      </c>
      <c r="G23" s="15"/>
      <c r="H23" s="24" t="s">
        <v>17</v>
      </c>
      <c r="I23" s="15"/>
      <c r="J23" s="24" t="s">
        <v>17</v>
      </c>
      <c r="K23" s="15"/>
      <c r="L23" s="24" t="s">
        <v>17</v>
      </c>
      <c r="M23" s="15"/>
      <c r="N23" s="24" t="s">
        <v>17</v>
      </c>
      <c r="O23" s="15"/>
      <c r="P23" s="24" t="s">
        <v>17</v>
      </c>
      <c r="Q23" s="15"/>
      <c r="R23" s="14">
        <v>111.45</v>
      </c>
      <c r="S23" s="15"/>
      <c r="T23" s="24" t="s">
        <v>17</v>
      </c>
      <c r="U23" s="15"/>
      <c r="V23" s="14">
        <v>10282.18</v>
      </c>
      <c r="W23" s="15"/>
    </row>
    <row r="24" spans="1:23" ht="13" x14ac:dyDescent="0.25">
      <c r="A24" s="42" t="s">
        <v>59</v>
      </c>
      <c r="B24" s="16"/>
      <c r="C24" s="16"/>
      <c r="D24" s="16"/>
      <c r="E24" s="15"/>
      <c r="F24" s="14">
        <f>+F13+F20+F23</f>
        <v>240568369.66</v>
      </c>
      <c r="G24" s="15"/>
      <c r="H24" s="14">
        <v>-65673928.979999997</v>
      </c>
      <c r="I24" s="15"/>
      <c r="J24" s="14">
        <v>70080380.890000001</v>
      </c>
      <c r="K24" s="15"/>
      <c r="L24" s="14">
        <v>-341562.35</v>
      </c>
      <c r="M24" s="15"/>
      <c r="N24" s="14">
        <v>525852.88</v>
      </c>
      <c r="O24" s="15"/>
      <c r="P24" s="14">
        <v>7400335.79</v>
      </c>
      <c r="Q24" s="15"/>
      <c r="R24" s="14">
        <v>9021686.9199999999</v>
      </c>
      <c r="S24" s="15"/>
      <c r="T24" s="24" t="s">
        <v>17</v>
      </c>
      <c r="U24" s="15"/>
      <c r="V24" s="14">
        <f>+V13+V20+V23</f>
        <v>261581134.81000003</v>
      </c>
      <c r="W24" s="15"/>
    </row>
    <row r="25" spans="1:23" ht="13" x14ac:dyDescent="0.25">
      <c r="A25" s="65" t="s">
        <v>60</v>
      </c>
      <c r="B25" s="19"/>
      <c r="C25" s="19"/>
      <c r="D25" s="19"/>
      <c r="E25" s="20"/>
      <c r="F25" s="67"/>
      <c r="G25" s="20"/>
      <c r="H25" s="67"/>
      <c r="I25" s="20"/>
      <c r="J25" s="67"/>
      <c r="K25" s="20"/>
      <c r="L25" s="67"/>
      <c r="M25" s="20"/>
      <c r="N25" s="67"/>
      <c r="O25" s="20"/>
      <c r="P25" s="67"/>
      <c r="Q25" s="20"/>
      <c r="R25" s="67"/>
      <c r="S25" s="20"/>
      <c r="T25" s="67"/>
      <c r="U25" s="20"/>
      <c r="V25" s="67"/>
      <c r="W25" s="20"/>
    </row>
    <row r="26" spans="1:23" ht="13" x14ac:dyDescent="0.25">
      <c r="A26" s="68" t="s">
        <v>61</v>
      </c>
      <c r="B26" s="69"/>
      <c r="C26" s="69"/>
      <c r="D26" s="69"/>
      <c r="E26" s="70"/>
      <c r="F26" s="71"/>
      <c r="G26" s="70"/>
      <c r="H26" s="71"/>
      <c r="I26" s="70"/>
      <c r="J26" s="71"/>
      <c r="K26" s="70"/>
      <c r="L26" s="71"/>
      <c r="M26" s="70"/>
      <c r="N26" s="71"/>
      <c r="O26" s="70"/>
      <c r="P26" s="71"/>
      <c r="Q26" s="70"/>
      <c r="R26" s="71"/>
      <c r="S26" s="70"/>
      <c r="T26" s="71"/>
      <c r="U26" s="70"/>
      <c r="V26" s="71"/>
      <c r="W26" s="70"/>
    </row>
    <row r="27" spans="1:23" ht="12.5" x14ac:dyDescent="0.25">
      <c r="A27" s="10" t="s">
        <v>62</v>
      </c>
      <c r="B27" s="8"/>
      <c r="C27" s="8"/>
      <c r="D27" s="8"/>
      <c r="E27" s="9"/>
      <c r="F27" s="21">
        <v>1044963.71</v>
      </c>
      <c r="G27" s="22"/>
      <c r="H27" s="21">
        <v>1181797.71</v>
      </c>
      <c r="I27" s="22"/>
      <c r="J27" s="21">
        <v>0</v>
      </c>
      <c r="K27" s="22"/>
      <c r="L27" s="21">
        <v>-260191.43</v>
      </c>
      <c r="M27" s="22"/>
      <c r="N27" s="23" t="s">
        <v>17</v>
      </c>
      <c r="O27" s="22"/>
      <c r="P27" s="23" t="s">
        <v>17</v>
      </c>
      <c r="Q27" s="22"/>
      <c r="R27" s="21">
        <v>-5114.45</v>
      </c>
      <c r="S27" s="22"/>
      <c r="T27" s="23" t="s">
        <v>17</v>
      </c>
      <c r="U27" s="22"/>
      <c r="V27" s="21">
        <v>1961455.54</v>
      </c>
      <c r="W27" s="22"/>
    </row>
    <row r="28" spans="1:23" ht="12.5" x14ac:dyDescent="0.25">
      <c r="A28" s="10" t="s">
        <v>63</v>
      </c>
      <c r="B28" s="11"/>
      <c r="C28" s="11"/>
      <c r="D28" s="11"/>
      <c r="E28" s="12"/>
      <c r="F28" s="41" t="s">
        <v>17</v>
      </c>
      <c r="G28" s="40"/>
      <c r="H28" s="41" t="s">
        <v>17</v>
      </c>
      <c r="I28" s="40"/>
      <c r="J28" s="41" t="s">
        <v>17</v>
      </c>
      <c r="K28" s="40"/>
      <c r="L28" s="39">
        <v>7078.1</v>
      </c>
      <c r="M28" s="40"/>
      <c r="N28" s="41" t="s">
        <v>17</v>
      </c>
      <c r="O28" s="40"/>
      <c r="P28" s="41" t="s">
        <v>17</v>
      </c>
      <c r="Q28" s="40"/>
      <c r="R28" s="41" t="s">
        <v>17</v>
      </c>
      <c r="S28" s="40"/>
      <c r="T28" s="41" t="s">
        <v>17</v>
      </c>
      <c r="U28" s="40"/>
      <c r="V28" s="39">
        <v>7078.1</v>
      </c>
      <c r="W28" s="40"/>
    </row>
    <row r="29" spans="1:23" ht="12.5" x14ac:dyDescent="0.25">
      <c r="A29" s="10" t="s">
        <v>64</v>
      </c>
      <c r="B29" s="11"/>
      <c r="C29" s="11"/>
      <c r="D29" s="11"/>
      <c r="E29" s="12"/>
      <c r="F29" s="41" t="s">
        <v>17</v>
      </c>
      <c r="G29" s="40"/>
      <c r="H29" s="41" t="s">
        <v>17</v>
      </c>
      <c r="I29" s="40"/>
      <c r="J29" s="41" t="s">
        <v>17</v>
      </c>
      <c r="K29" s="40"/>
      <c r="L29" s="41" t="s">
        <v>17</v>
      </c>
      <c r="M29" s="40"/>
      <c r="N29" s="41" t="s">
        <v>17</v>
      </c>
      <c r="O29" s="40"/>
      <c r="P29" s="41" t="s">
        <v>17</v>
      </c>
      <c r="Q29" s="40"/>
      <c r="R29" s="39">
        <v>0</v>
      </c>
      <c r="S29" s="40"/>
      <c r="T29" s="41" t="s">
        <v>17</v>
      </c>
      <c r="U29" s="40"/>
      <c r="V29" s="39">
        <v>0</v>
      </c>
      <c r="W29" s="40"/>
    </row>
    <row r="30" spans="1:23" ht="12.5" x14ac:dyDescent="0.25">
      <c r="A30" s="10" t="s">
        <v>65</v>
      </c>
      <c r="B30" s="11"/>
      <c r="C30" s="11"/>
      <c r="D30" s="11"/>
      <c r="E30" s="12"/>
      <c r="F30" s="39">
        <v>0</v>
      </c>
      <c r="G30" s="40"/>
      <c r="H30" s="39">
        <v>2854.21</v>
      </c>
      <c r="I30" s="40"/>
      <c r="J30" s="41" t="s">
        <v>17</v>
      </c>
      <c r="K30" s="40"/>
      <c r="L30" s="41" t="s">
        <v>17</v>
      </c>
      <c r="M30" s="40"/>
      <c r="N30" s="41" t="s">
        <v>17</v>
      </c>
      <c r="O30" s="40"/>
      <c r="P30" s="41" t="s">
        <v>17</v>
      </c>
      <c r="Q30" s="40"/>
      <c r="R30" s="41" t="s">
        <v>17</v>
      </c>
      <c r="S30" s="40"/>
      <c r="T30" s="41" t="s">
        <v>17</v>
      </c>
      <c r="U30" s="40"/>
      <c r="V30" s="39">
        <v>2854.21</v>
      </c>
      <c r="W30" s="40"/>
    </row>
    <row r="31" spans="1:23" ht="12.5" x14ac:dyDescent="0.25">
      <c r="A31" s="10" t="s">
        <v>66</v>
      </c>
      <c r="B31" s="11"/>
      <c r="C31" s="11"/>
      <c r="D31" s="11"/>
      <c r="E31" s="12"/>
      <c r="F31" s="39">
        <v>24065041.859999999</v>
      </c>
      <c r="G31" s="40"/>
      <c r="H31" s="41" t="s">
        <v>17</v>
      </c>
      <c r="I31" s="40"/>
      <c r="J31" s="41" t="s">
        <v>17</v>
      </c>
      <c r="K31" s="40"/>
      <c r="L31" s="39">
        <v>17260</v>
      </c>
      <c r="M31" s="40"/>
      <c r="N31" s="41" t="s">
        <v>17</v>
      </c>
      <c r="O31" s="40"/>
      <c r="P31" s="41" t="s">
        <v>17</v>
      </c>
      <c r="Q31" s="40"/>
      <c r="R31" s="41" t="s">
        <v>17</v>
      </c>
      <c r="S31" s="40"/>
      <c r="T31" s="41" t="s">
        <v>17</v>
      </c>
      <c r="U31" s="40"/>
      <c r="V31" s="39">
        <v>24082301.859999999</v>
      </c>
      <c r="W31" s="40"/>
    </row>
    <row r="32" spans="1:23" ht="12.5" x14ac:dyDescent="0.25">
      <c r="A32" s="10" t="s">
        <v>67</v>
      </c>
      <c r="B32" s="11"/>
      <c r="C32" s="11"/>
      <c r="D32" s="11"/>
      <c r="E32" s="12"/>
      <c r="F32" s="41" t="s">
        <v>17</v>
      </c>
      <c r="G32" s="40"/>
      <c r="H32" s="41" t="s">
        <v>17</v>
      </c>
      <c r="I32" s="40"/>
      <c r="J32" s="41" t="s">
        <v>17</v>
      </c>
      <c r="K32" s="40"/>
      <c r="L32" s="41" t="s">
        <v>17</v>
      </c>
      <c r="M32" s="40"/>
      <c r="N32" s="41" t="s">
        <v>17</v>
      </c>
      <c r="O32" s="40"/>
      <c r="P32" s="41" t="s">
        <v>17</v>
      </c>
      <c r="Q32" s="40"/>
      <c r="R32" s="39">
        <v>8310540.5999999996</v>
      </c>
      <c r="S32" s="40"/>
      <c r="T32" s="41" t="s">
        <v>17</v>
      </c>
      <c r="U32" s="40"/>
      <c r="V32" s="39">
        <v>8310540.5999999996</v>
      </c>
      <c r="W32" s="40"/>
    </row>
    <row r="33" spans="1:24" ht="12.5" x14ac:dyDescent="0.25">
      <c r="A33" s="10" t="s">
        <v>81</v>
      </c>
      <c r="B33" s="11"/>
      <c r="C33" s="11"/>
      <c r="D33" s="11"/>
      <c r="E33" s="12"/>
      <c r="F33" s="39">
        <v>5576681.5599999996</v>
      </c>
      <c r="G33" s="40"/>
      <c r="H33" s="41" t="s">
        <v>17</v>
      </c>
      <c r="I33" s="40"/>
      <c r="J33" s="41" t="s">
        <v>17</v>
      </c>
      <c r="K33" s="40"/>
      <c r="L33" s="41" t="s">
        <v>17</v>
      </c>
      <c r="M33" s="40"/>
      <c r="N33" s="41" t="s">
        <v>17</v>
      </c>
      <c r="O33" s="40"/>
      <c r="P33" s="41" t="s">
        <v>17</v>
      </c>
      <c r="Q33" s="40"/>
      <c r="R33" s="39">
        <v>716260.77</v>
      </c>
      <c r="S33" s="40"/>
      <c r="T33" s="41" t="s">
        <v>17</v>
      </c>
      <c r="U33" s="40"/>
      <c r="V33" s="39">
        <v>6292942.3300000001</v>
      </c>
      <c r="W33" s="40"/>
    </row>
    <row r="34" spans="1:24" ht="13" x14ac:dyDescent="0.25">
      <c r="A34" s="42" t="s">
        <v>68</v>
      </c>
      <c r="B34" s="16"/>
      <c r="C34" s="16"/>
      <c r="D34" s="16"/>
      <c r="E34" s="15"/>
      <c r="F34" s="14">
        <v>30686687.129999999</v>
      </c>
      <c r="G34" s="15"/>
      <c r="H34" s="14">
        <v>1184651.92</v>
      </c>
      <c r="I34" s="15"/>
      <c r="J34" s="14">
        <v>0</v>
      </c>
      <c r="K34" s="15"/>
      <c r="L34" s="14">
        <v>-235853.33</v>
      </c>
      <c r="M34" s="15"/>
      <c r="N34" s="24" t="s">
        <v>17</v>
      </c>
      <c r="O34" s="15"/>
      <c r="P34" s="24" t="s">
        <v>17</v>
      </c>
      <c r="Q34" s="15"/>
      <c r="R34" s="14">
        <v>9021686.9199999999</v>
      </c>
      <c r="S34" s="15"/>
      <c r="T34" s="24" t="s">
        <v>17</v>
      </c>
      <c r="U34" s="15"/>
      <c r="V34" s="14">
        <v>40657172.640000001</v>
      </c>
      <c r="W34" s="15"/>
    </row>
    <row r="35" spans="1:24" ht="13" x14ac:dyDescent="0.25">
      <c r="A35" s="42" t="s">
        <v>69</v>
      </c>
      <c r="B35" s="16"/>
      <c r="C35" s="16"/>
      <c r="D35" s="16"/>
      <c r="E35" s="15"/>
      <c r="F35" s="14">
        <v>30686687.129999999</v>
      </c>
      <c r="G35" s="15"/>
      <c r="H35" s="14">
        <v>1184651.92</v>
      </c>
      <c r="I35" s="15"/>
      <c r="J35" s="14">
        <v>0</v>
      </c>
      <c r="K35" s="15"/>
      <c r="L35" s="14">
        <v>-235853.33</v>
      </c>
      <c r="M35" s="15"/>
      <c r="N35" s="24" t="s">
        <v>17</v>
      </c>
      <c r="O35" s="15"/>
      <c r="P35" s="24" t="s">
        <v>17</v>
      </c>
      <c r="Q35" s="15"/>
      <c r="R35" s="14">
        <v>9021686.9199999999</v>
      </c>
      <c r="S35" s="15"/>
      <c r="T35" s="24" t="s">
        <v>17</v>
      </c>
      <c r="U35" s="15"/>
      <c r="V35" s="14">
        <v>40657172.640000001</v>
      </c>
      <c r="W35" s="15"/>
    </row>
    <row r="36" spans="1:24" ht="13" x14ac:dyDescent="0.25">
      <c r="A36" s="65" t="s">
        <v>70</v>
      </c>
      <c r="B36" s="19"/>
      <c r="C36" s="19"/>
      <c r="D36" s="19"/>
      <c r="E36" s="20"/>
      <c r="F36" s="21">
        <v>209881682.53</v>
      </c>
      <c r="G36" s="22"/>
      <c r="H36" s="21">
        <v>-66858580.899999999</v>
      </c>
      <c r="I36" s="22"/>
      <c r="J36" s="21">
        <v>70080380.890000001</v>
      </c>
      <c r="K36" s="22"/>
      <c r="L36" s="21">
        <v>-105709.02</v>
      </c>
      <c r="M36" s="22"/>
      <c r="N36" s="21">
        <v>525852.88</v>
      </c>
      <c r="O36" s="22"/>
      <c r="P36" s="21">
        <v>7400335.79</v>
      </c>
      <c r="Q36" s="22"/>
      <c r="R36" s="21">
        <v>0</v>
      </c>
      <c r="S36" s="22"/>
      <c r="T36" s="21">
        <v>0</v>
      </c>
      <c r="U36" s="22"/>
      <c r="V36" s="21">
        <v>220923962.16999999</v>
      </c>
      <c r="W36" s="22"/>
    </row>
    <row r="37" spans="1:24" ht="12.5" x14ac:dyDescent="0.25">
      <c r="A37" s="66"/>
      <c r="B37" s="16"/>
      <c r="C37" s="16"/>
      <c r="D37" s="16"/>
      <c r="E37" s="15"/>
      <c r="F37" s="66"/>
      <c r="G37" s="15"/>
      <c r="H37" s="66"/>
      <c r="I37" s="15"/>
      <c r="J37" s="66"/>
      <c r="K37" s="15"/>
      <c r="L37" s="66"/>
      <c r="M37" s="15"/>
      <c r="N37" s="66"/>
      <c r="O37" s="15"/>
      <c r="P37" s="66"/>
      <c r="Q37" s="15"/>
      <c r="R37" s="66"/>
      <c r="S37" s="15"/>
      <c r="T37" s="66"/>
      <c r="U37" s="15"/>
      <c r="V37" s="66"/>
      <c r="W37" s="15"/>
    </row>
    <row r="38" spans="1:24" ht="13" x14ac:dyDescent="0.25">
      <c r="A38" s="65" t="s">
        <v>60</v>
      </c>
      <c r="B38" s="19"/>
      <c r="C38" s="19"/>
      <c r="D38" s="19"/>
      <c r="E38" s="20"/>
      <c r="F38" s="87">
        <v>240568369.66</v>
      </c>
      <c r="G38" s="88"/>
      <c r="H38" s="87">
        <v>-65673928.979999997</v>
      </c>
      <c r="I38" s="88"/>
      <c r="J38" s="87">
        <v>70080380.890000001</v>
      </c>
      <c r="K38" s="88"/>
      <c r="L38" s="87">
        <v>-341562.35</v>
      </c>
      <c r="M38" s="88"/>
      <c r="N38" s="87">
        <v>525852.88</v>
      </c>
      <c r="O38" s="88"/>
      <c r="P38" s="87">
        <v>7400335.79</v>
      </c>
      <c r="Q38" s="88"/>
      <c r="R38" s="87">
        <v>9021686.9199999999</v>
      </c>
      <c r="S38" s="88"/>
      <c r="T38" s="87">
        <v>0</v>
      </c>
      <c r="U38" s="88"/>
      <c r="V38" s="87">
        <v>261581134.81</v>
      </c>
      <c r="W38" s="88"/>
      <c r="X38" s="89"/>
    </row>
    <row r="39" spans="1:24" ht="12.75" customHeight="1" x14ac:dyDescent="0.25">
      <c r="F39" s="86">
        <f>+F24-F38</f>
        <v>0</v>
      </c>
    </row>
  </sheetData>
  <mergeCells count="301">
    <mergeCell ref="A1:W2"/>
    <mergeCell ref="A3:W3"/>
    <mergeCell ref="A4:W4"/>
    <mergeCell ref="A5:W5"/>
    <mergeCell ref="A6:W6"/>
    <mergeCell ref="A7:W7"/>
    <mergeCell ref="A8:E8"/>
    <mergeCell ref="F8:G8"/>
    <mergeCell ref="H8:I8"/>
    <mergeCell ref="J8:K8"/>
    <mergeCell ref="L8:M8"/>
    <mergeCell ref="N8:O8"/>
    <mergeCell ref="P8:Q8"/>
    <mergeCell ref="R8:S8"/>
    <mergeCell ref="T8:U8"/>
    <mergeCell ref="V8:W8"/>
    <mergeCell ref="V9:W9"/>
    <mergeCell ref="A10:E10"/>
    <mergeCell ref="F10:G10"/>
    <mergeCell ref="H10:I10"/>
    <mergeCell ref="J10:K10"/>
    <mergeCell ref="L10:M10"/>
    <mergeCell ref="N10:O10"/>
    <mergeCell ref="P10:Q10"/>
    <mergeCell ref="R10:S10"/>
    <mergeCell ref="T10:U10"/>
    <mergeCell ref="V10:W10"/>
    <mergeCell ref="A9:E9"/>
    <mergeCell ref="F9:G9"/>
    <mergeCell ref="H9:I9"/>
    <mergeCell ref="J9:K9"/>
    <mergeCell ref="L9:M9"/>
    <mergeCell ref="N9:O9"/>
    <mergeCell ref="P9:Q9"/>
    <mergeCell ref="R9:S9"/>
    <mergeCell ref="T9:U9"/>
    <mergeCell ref="F11:G11"/>
    <mergeCell ref="H11:I11"/>
    <mergeCell ref="J11:K11"/>
    <mergeCell ref="L11:M11"/>
    <mergeCell ref="N11:O11"/>
    <mergeCell ref="P11:Q11"/>
    <mergeCell ref="R11:S11"/>
    <mergeCell ref="T11:U11"/>
    <mergeCell ref="V11:W11"/>
    <mergeCell ref="F12:G12"/>
    <mergeCell ref="H12:I12"/>
    <mergeCell ref="J12:K12"/>
    <mergeCell ref="L12:M12"/>
    <mergeCell ref="N12:O12"/>
    <mergeCell ref="P12:Q12"/>
    <mergeCell ref="R12:S12"/>
    <mergeCell ref="T12:U12"/>
    <mergeCell ref="V12:W12"/>
    <mergeCell ref="V13:W13"/>
    <mergeCell ref="A14:E14"/>
    <mergeCell ref="F14:G14"/>
    <mergeCell ref="H14:I14"/>
    <mergeCell ref="J14:K14"/>
    <mergeCell ref="L14:M14"/>
    <mergeCell ref="N14:O14"/>
    <mergeCell ref="P14:Q14"/>
    <mergeCell ref="R14:S14"/>
    <mergeCell ref="T14:U14"/>
    <mergeCell ref="V14:W14"/>
    <mergeCell ref="A13:E13"/>
    <mergeCell ref="F13:G13"/>
    <mergeCell ref="H13:I13"/>
    <mergeCell ref="J13:K13"/>
    <mergeCell ref="L13:M13"/>
    <mergeCell ref="N13:O13"/>
    <mergeCell ref="P13:Q13"/>
    <mergeCell ref="R13:S13"/>
    <mergeCell ref="T13:U13"/>
    <mergeCell ref="F15:G15"/>
    <mergeCell ref="H15:I15"/>
    <mergeCell ref="J15:K15"/>
    <mergeCell ref="L15:M15"/>
    <mergeCell ref="N15:O15"/>
    <mergeCell ref="P15:Q15"/>
    <mergeCell ref="R15:S15"/>
    <mergeCell ref="T15:U15"/>
    <mergeCell ref="V15:W15"/>
    <mergeCell ref="F16:G16"/>
    <mergeCell ref="H16:I16"/>
    <mergeCell ref="J16:K16"/>
    <mergeCell ref="L16:M16"/>
    <mergeCell ref="N16:O16"/>
    <mergeCell ref="P16:Q16"/>
    <mergeCell ref="R16:S16"/>
    <mergeCell ref="T16:U16"/>
    <mergeCell ref="V16:W16"/>
    <mergeCell ref="F17:G17"/>
    <mergeCell ref="H17:I17"/>
    <mergeCell ref="J17:K17"/>
    <mergeCell ref="L17:M17"/>
    <mergeCell ref="N17:O17"/>
    <mergeCell ref="P17:Q17"/>
    <mergeCell ref="R17:S17"/>
    <mergeCell ref="T17:U17"/>
    <mergeCell ref="V17:W17"/>
    <mergeCell ref="F18:G18"/>
    <mergeCell ref="H18:I18"/>
    <mergeCell ref="J18:K18"/>
    <mergeCell ref="L18:M18"/>
    <mergeCell ref="N18:O18"/>
    <mergeCell ref="P18:Q18"/>
    <mergeCell ref="R18:S18"/>
    <mergeCell ref="T18:U18"/>
    <mergeCell ref="V18:W18"/>
    <mergeCell ref="F19:G19"/>
    <mergeCell ref="H19:I19"/>
    <mergeCell ref="J19:K19"/>
    <mergeCell ref="L19:M19"/>
    <mergeCell ref="N19:O19"/>
    <mergeCell ref="P19:Q19"/>
    <mergeCell ref="R19:S19"/>
    <mergeCell ref="T19:U19"/>
    <mergeCell ref="V19:W19"/>
    <mergeCell ref="V20:W20"/>
    <mergeCell ref="A21:E21"/>
    <mergeCell ref="F21:G21"/>
    <mergeCell ref="H21:I21"/>
    <mergeCell ref="J21:K21"/>
    <mergeCell ref="L21:M21"/>
    <mergeCell ref="N21:O21"/>
    <mergeCell ref="P21:Q21"/>
    <mergeCell ref="R21:S21"/>
    <mergeCell ref="T21:U21"/>
    <mergeCell ref="V21:W21"/>
    <mergeCell ref="A20:E20"/>
    <mergeCell ref="F20:G20"/>
    <mergeCell ref="H20:I20"/>
    <mergeCell ref="J20:K20"/>
    <mergeCell ref="L20:M20"/>
    <mergeCell ref="N20:O20"/>
    <mergeCell ref="P20:Q20"/>
    <mergeCell ref="R20:S20"/>
    <mergeCell ref="T20:U20"/>
    <mergeCell ref="F22:G22"/>
    <mergeCell ref="H22:I22"/>
    <mergeCell ref="J22:K22"/>
    <mergeCell ref="L22:M22"/>
    <mergeCell ref="N22:O22"/>
    <mergeCell ref="P22:Q22"/>
    <mergeCell ref="R22:S22"/>
    <mergeCell ref="T22:U22"/>
    <mergeCell ref="V22:W22"/>
    <mergeCell ref="V23:W23"/>
    <mergeCell ref="A24:E24"/>
    <mergeCell ref="F24:G24"/>
    <mergeCell ref="H24:I24"/>
    <mergeCell ref="J24:K24"/>
    <mergeCell ref="L24:M24"/>
    <mergeCell ref="N24:O24"/>
    <mergeCell ref="P24:Q24"/>
    <mergeCell ref="R24:S24"/>
    <mergeCell ref="T24:U24"/>
    <mergeCell ref="V24:W24"/>
    <mergeCell ref="A23:E23"/>
    <mergeCell ref="F23:G23"/>
    <mergeCell ref="H23:I23"/>
    <mergeCell ref="J23:K23"/>
    <mergeCell ref="L23:M23"/>
    <mergeCell ref="N23:O23"/>
    <mergeCell ref="P23:Q23"/>
    <mergeCell ref="R23:S23"/>
    <mergeCell ref="T23:U23"/>
    <mergeCell ref="V25:W25"/>
    <mergeCell ref="A26:E26"/>
    <mergeCell ref="F26:G26"/>
    <mergeCell ref="H26:I26"/>
    <mergeCell ref="J26:K26"/>
    <mergeCell ref="L26:M26"/>
    <mergeCell ref="N26:O26"/>
    <mergeCell ref="P26:Q26"/>
    <mergeCell ref="R26:S26"/>
    <mergeCell ref="T26:U26"/>
    <mergeCell ref="V26:W26"/>
    <mergeCell ref="A25:E25"/>
    <mergeCell ref="F25:G25"/>
    <mergeCell ref="H25:I25"/>
    <mergeCell ref="J25:K25"/>
    <mergeCell ref="L25:M25"/>
    <mergeCell ref="N25:O25"/>
    <mergeCell ref="P25:Q25"/>
    <mergeCell ref="R25:S25"/>
    <mergeCell ref="T25:U25"/>
    <mergeCell ref="F27:G27"/>
    <mergeCell ref="H27:I27"/>
    <mergeCell ref="J27:K27"/>
    <mergeCell ref="L27:M27"/>
    <mergeCell ref="N27:O27"/>
    <mergeCell ref="P27:Q27"/>
    <mergeCell ref="R27:S27"/>
    <mergeCell ref="T27:U27"/>
    <mergeCell ref="V27:W27"/>
    <mergeCell ref="F28:G28"/>
    <mergeCell ref="H28:I28"/>
    <mergeCell ref="J28:K28"/>
    <mergeCell ref="L28:M28"/>
    <mergeCell ref="N28:O28"/>
    <mergeCell ref="P28:Q28"/>
    <mergeCell ref="R28:S28"/>
    <mergeCell ref="T28:U28"/>
    <mergeCell ref="V28:W28"/>
    <mergeCell ref="F29:G29"/>
    <mergeCell ref="H29:I29"/>
    <mergeCell ref="J29:K29"/>
    <mergeCell ref="L29:M29"/>
    <mergeCell ref="N29:O29"/>
    <mergeCell ref="P29:Q29"/>
    <mergeCell ref="R29:S29"/>
    <mergeCell ref="T29:U29"/>
    <mergeCell ref="V29:W29"/>
    <mergeCell ref="F30:G30"/>
    <mergeCell ref="H30:I30"/>
    <mergeCell ref="J30:K30"/>
    <mergeCell ref="L30:M30"/>
    <mergeCell ref="N30:O30"/>
    <mergeCell ref="P30:Q30"/>
    <mergeCell ref="R30:S30"/>
    <mergeCell ref="T30:U30"/>
    <mergeCell ref="V30:W30"/>
    <mergeCell ref="F31:G31"/>
    <mergeCell ref="H31:I31"/>
    <mergeCell ref="J31:K31"/>
    <mergeCell ref="L31:M31"/>
    <mergeCell ref="N31:O31"/>
    <mergeCell ref="P31:Q31"/>
    <mergeCell ref="R31:S31"/>
    <mergeCell ref="T31:U31"/>
    <mergeCell ref="V31:W31"/>
    <mergeCell ref="F32:G32"/>
    <mergeCell ref="H32:I32"/>
    <mergeCell ref="J32:K32"/>
    <mergeCell ref="L32:M32"/>
    <mergeCell ref="N32:O32"/>
    <mergeCell ref="P32:Q32"/>
    <mergeCell ref="R32:S32"/>
    <mergeCell ref="T32:U32"/>
    <mergeCell ref="V32:W32"/>
    <mergeCell ref="F33:G33"/>
    <mergeCell ref="H33:I33"/>
    <mergeCell ref="J33:K33"/>
    <mergeCell ref="L33:M33"/>
    <mergeCell ref="N33:O33"/>
    <mergeCell ref="P33:Q33"/>
    <mergeCell ref="R33:S33"/>
    <mergeCell ref="T33:U33"/>
    <mergeCell ref="V33:W33"/>
    <mergeCell ref="V34:W34"/>
    <mergeCell ref="A35:E35"/>
    <mergeCell ref="F35:G35"/>
    <mergeCell ref="H35:I35"/>
    <mergeCell ref="J35:K35"/>
    <mergeCell ref="L35:M35"/>
    <mergeCell ref="N35:O35"/>
    <mergeCell ref="P35:Q35"/>
    <mergeCell ref="R35:S35"/>
    <mergeCell ref="T35:U35"/>
    <mergeCell ref="V35:W35"/>
    <mergeCell ref="A34:E34"/>
    <mergeCell ref="F34:G34"/>
    <mergeCell ref="H34:I34"/>
    <mergeCell ref="J34:K34"/>
    <mergeCell ref="L34:M34"/>
    <mergeCell ref="N34:O34"/>
    <mergeCell ref="P34:Q34"/>
    <mergeCell ref="R34:S34"/>
    <mergeCell ref="T34:U34"/>
    <mergeCell ref="V36:W36"/>
    <mergeCell ref="A37:E37"/>
    <mergeCell ref="F37:G37"/>
    <mergeCell ref="H37:I37"/>
    <mergeCell ref="J37:K37"/>
    <mergeCell ref="L37:M37"/>
    <mergeCell ref="N37:O37"/>
    <mergeCell ref="P37:Q37"/>
    <mergeCell ref="R37:S37"/>
    <mergeCell ref="T37:U37"/>
    <mergeCell ref="V37:W37"/>
    <mergeCell ref="A36:E36"/>
    <mergeCell ref="F36:G36"/>
    <mergeCell ref="H36:I36"/>
    <mergeCell ref="J36:K36"/>
    <mergeCell ref="L36:M36"/>
    <mergeCell ref="N36:O36"/>
    <mergeCell ref="P36:Q36"/>
    <mergeCell ref="R36:S36"/>
    <mergeCell ref="T36:U36"/>
    <mergeCell ref="V38:W38"/>
    <mergeCell ref="A38:E38"/>
    <mergeCell ref="F38:G38"/>
    <mergeCell ref="H38:I38"/>
    <mergeCell ref="J38:K38"/>
    <mergeCell ref="L38:M38"/>
    <mergeCell ref="N38:O38"/>
    <mergeCell ref="P38:Q38"/>
    <mergeCell ref="R38:S38"/>
    <mergeCell ref="T38:U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 Stmt_1</vt:lpstr>
      <vt:lpstr>Bal Stmt_2</vt:lpstr>
    </vt:vector>
  </TitlesOfParts>
  <Company>IBM Incorporated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Martin, Ronald T.</dc:creator>
  <cp:lastModifiedBy>admin</cp:lastModifiedBy>
  <dcterms:created xsi:type="dcterms:W3CDTF">2019-11-04T17:18:02Z</dcterms:created>
  <dcterms:modified xsi:type="dcterms:W3CDTF">2019-11-04T21:09:21Z</dcterms:modified>
</cp:coreProperties>
</file>